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0"/>
  </bookViews>
  <sheets>
    <sheet name="11-16 Tholthopre" sheetId="1" r:id="rId1"/>
  </sheets>
  <definedNames>
    <definedName name="_xlnm.Print_Area" localSheetId="0">'11-16 Tholthopre'!$B$1:$Y$93</definedName>
  </definedNames>
  <calcPr fullCalcOnLoad="1"/>
</workbook>
</file>

<file path=xl/sharedStrings.xml><?xml version="1.0" encoding="utf-8"?>
<sst xmlns="http://schemas.openxmlformats.org/spreadsheetml/2006/main" count="309" uniqueCount="186">
  <si>
    <t>TOTAL SCORE</t>
  </si>
  <si>
    <t>Position</t>
  </si>
  <si>
    <t xml:space="preserve"> </t>
  </si>
  <si>
    <t>16 - Tholthorpe 10 K</t>
  </si>
  <si>
    <t>BEST 8 SCORES</t>
  </si>
  <si>
    <t>Tim</t>
  </si>
  <si>
    <t>Manoochehr</t>
  </si>
  <si>
    <t>Amiri</t>
  </si>
  <si>
    <t>Chris</t>
  </si>
  <si>
    <t>Michael</t>
  </si>
  <si>
    <t>Bishop</t>
  </si>
  <si>
    <t>Brown</t>
  </si>
  <si>
    <t xml:space="preserve">Sheila </t>
  </si>
  <si>
    <t>Capper</t>
  </si>
  <si>
    <t>David</t>
  </si>
  <si>
    <t>Ken</t>
  </si>
  <si>
    <t>Dart</t>
  </si>
  <si>
    <t xml:space="preserve">Dixon </t>
  </si>
  <si>
    <t>Sarah</t>
  </si>
  <si>
    <t>Sally-Anne</t>
  </si>
  <si>
    <t>Sara</t>
  </si>
  <si>
    <t>Ellis</t>
  </si>
  <si>
    <t>Karl</t>
  </si>
  <si>
    <t>Gerhardsen</t>
  </si>
  <si>
    <t>Mark</t>
  </si>
  <si>
    <t>Debbie</t>
  </si>
  <si>
    <t>Hansell</t>
  </si>
  <si>
    <t>Jonathon</t>
  </si>
  <si>
    <t>Harris-Douglas</t>
  </si>
  <si>
    <t>Richard</t>
  </si>
  <si>
    <t>Anne</t>
  </si>
  <si>
    <t>Hartley</t>
  </si>
  <si>
    <t>Paul</t>
  </si>
  <si>
    <t>Jacobs</t>
  </si>
  <si>
    <t>Jecock</t>
  </si>
  <si>
    <t>Peter</t>
  </si>
  <si>
    <t>Johnson</t>
  </si>
  <si>
    <t>Kevin</t>
  </si>
  <si>
    <t>Lally</t>
  </si>
  <si>
    <t>Alf</t>
  </si>
  <si>
    <t>Lindsay</t>
  </si>
  <si>
    <t>James</t>
  </si>
  <si>
    <t>McGann</t>
  </si>
  <si>
    <t>Andrew</t>
  </si>
  <si>
    <t>Karen</t>
  </si>
  <si>
    <t>Newton</t>
  </si>
  <si>
    <t>Roger</t>
  </si>
  <si>
    <t>Nicholls</t>
  </si>
  <si>
    <t>Oates</t>
  </si>
  <si>
    <t>Nigel</t>
  </si>
  <si>
    <t>Ramsden</t>
  </si>
  <si>
    <t>Harriet</t>
  </si>
  <si>
    <t>Reid</t>
  </si>
  <si>
    <t>Martin</t>
  </si>
  <si>
    <t>Robinson</t>
  </si>
  <si>
    <t>Juliet</t>
  </si>
  <si>
    <t>Robson</t>
  </si>
  <si>
    <t>Cliff</t>
  </si>
  <si>
    <t xml:space="preserve">Simm </t>
  </si>
  <si>
    <t>Eddie</t>
  </si>
  <si>
    <t>Tee</t>
  </si>
  <si>
    <t>Emily</t>
  </si>
  <si>
    <t>Thornton</t>
  </si>
  <si>
    <t>Angus</t>
  </si>
  <si>
    <t>Wells</t>
  </si>
  <si>
    <t>Whiteman</t>
  </si>
  <si>
    <t>Joshua</t>
  </si>
  <si>
    <t>Williams</t>
  </si>
  <si>
    <t>Mike</t>
  </si>
  <si>
    <t>Bernie</t>
  </si>
  <si>
    <t>Wood</t>
  </si>
  <si>
    <t xml:space="preserve">Liz </t>
  </si>
  <si>
    <t>Baker</t>
  </si>
  <si>
    <t>Rogers</t>
  </si>
  <si>
    <t>Rees-Hughes</t>
  </si>
  <si>
    <t xml:space="preserve">Kate </t>
  </si>
  <si>
    <t>Walker</t>
  </si>
  <si>
    <t>7 - Snake Lane 10 M</t>
  </si>
  <si>
    <t>6 - Brass Monkey 1/2 M</t>
  </si>
  <si>
    <t xml:space="preserve">4 -  Leeds Abbey Dash 10 K </t>
  </si>
  <si>
    <t>5 - Thirsk 10 M</t>
  </si>
  <si>
    <t>Luke</t>
  </si>
  <si>
    <t>Shannon</t>
  </si>
  <si>
    <t>Hutchinson</t>
  </si>
  <si>
    <t>Beacock</t>
  </si>
  <si>
    <t>Catherine</t>
  </si>
  <si>
    <t>Skinner</t>
  </si>
  <si>
    <t>Maloney</t>
  </si>
  <si>
    <t>Daniel</t>
  </si>
  <si>
    <t>Gath</t>
  </si>
  <si>
    <t xml:space="preserve">Mark </t>
  </si>
  <si>
    <t>Jackson</t>
  </si>
  <si>
    <t>Selby-Jerrold</t>
  </si>
  <si>
    <t>Turner</t>
  </si>
  <si>
    <t>M40</t>
  </si>
  <si>
    <t>M60</t>
  </si>
  <si>
    <t>M</t>
  </si>
  <si>
    <t>F45</t>
  </si>
  <si>
    <t>F35</t>
  </si>
  <si>
    <t>F</t>
  </si>
  <si>
    <t>M50</t>
  </si>
  <si>
    <t>Douglas</t>
  </si>
  <si>
    <t>Linda</t>
  </si>
  <si>
    <t>Sue</t>
  </si>
  <si>
    <t xml:space="preserve">Stuart </t>
  </si>
  <si>
    <t xml:space="preserve">Caroline </t>
  </si>
  <si>
    <t>Lardner</t>
  </si>
  <si>
    <t xml:space="preserve">Jane </t>
  </si>
  <si>
    <t>Ponfret</t>
  </si>
  <si>
    <t>Howard</t>
  </si>
  <si>
    <t>Thompson</t>
  </si>
  <si>
    <t>Throup</t>
  </si>
  <si>
    <t>Claire</t>
  </si>
  <si>
    <t>Cameron</t>
  </si>
  <si>
    <t>Angela</t>
  </si>
  <si>
    <t>Wilson</t>
  </si>
  <si>
    <t xml:space="preserve">Tim </t>
  </si>
  <si>
    <t>Garath</t>
  </si>
  <si>
    <t>Austerberry</t>
  </si>
  <si>
    <t>Blackwell</t>
  </si>
  <si>
    <t xml:space="preserve">  Category</t>
  </si>
  <si>
    <t>F55</t>
  </si>
  <si>
    <t xml:space="preserve"> No of rounds</t>
  </si>
  <si>
    <t>3 -  Guy Fawkes 10 M</t>
  </si>
  <si>
    <t>Alice</t>
  </si>
  <si>
    <t>Appleyard</t>
  </si>
  <si>
    <t>Gayner</t>
  </si>
  <si>
    <t>8 - Arkendale 10 K</t>
  </si>
  <si>
    <t>Bergman</t>
  </si>
  <si>
    <t>12 - Knavesmire 10 K</t>
  </si>
  <si>
    <t>Teare</t>
  </si>
  <si>
    <t>15 - Escrick 10 K</t>
  </si>
  <si>
    <t>Craig</t>
  </si>
  <si>
    <t>Noonan</t>
  </si>
  <si>
    <t>1 - Sutton 10 K</t>
  </si>
  <si>
    <t xml:space="preserve">Lyndsey </t>
  </si>
  <si>
    <t>Sam</t>
  </si>
  <si>
    <t>Carroll</t>
  </si>
  <si>
    <t xml:space="preserve">Diane </t>
  </si>
  <si>
    <t>Banks</t>
  </si>
  <si>
    <t xml:space="preserve">Angela </t>
  </si>
  <si>
    <t>M80</t>
  </si>
  <si>
    <t>2 - Foston &amp; Thornton-     le-Clay 10 K</t>
  </si>
  <si>
    <t xml:space="preserve"> McClanachan</t>
  </si>
  <si>
    <t>Susan</t>
  </si>
  <si>
    <t>Barbara</t>
  </si>
  <si>
    <t>McPherson</t>
  </si>
  <si>
    <t>Jon</t>
  </si>
  <si>
    <t>Cooper</t>
  </si>
  <si>
    <t>Feltwell</t>
  </si>
  <si>
    <t>Doug</t>
  </si>
  <si>
    <t>Pearce</t>
  </si>
  <si>
    <t>Charlie</t>
  </si>
  <si>
    <t>Richardson</t>
  </si>
  <si>
    <t>Ross</t>
  </si>
  <si>
    <t>Quin</t>
  </si>
  <si>
    <t>9 - Pocklington 10 K</t>
  </si>
  <si>
    <t>Debs</t>
  </si>
  <si>
    <t>Hirst</t>
  </si>
  <si>
    <t>Mary</t>
  </si>
  <si>
    <t>Hair</t>
  </si>
  <si>
    <t>Lindsey</t>
  </si>
  <si>
    <t>Steve</t>
  </si>
  <si>
    <t>Loseby</t>
  </si>
  <si>
    <t>10 - Tadcaster 10 K</t>
  </si>
  <si>
    <t>11 - Easingwold 10 K</t>
  </si>
  <si>
    <t>14 - Selby 10 K</t>
  </si>
  <si>
    <t>13 - Bishop Wilton</t>
  </si>
  <si>
    <t>Becky</t>
  </si>
  <si>
    <t>Curtois</t>
  </si>
  <si>
    <t xml:space="preserve">Ed </t>
  </si>
  <si>
    <t>Stephenson</t>
  </si>
  <si>
    <t>EASINGWOLD RUNNING CLUB CHAMPIONSHIP 2011 - Table after  Round 16, Tholthorpe 10K (FINAL TABLE)</t>
  </si>
  <si>
    <t>Elaine</t>
  </si>
  <si>
    <t>Trica</t>
  </si>
  <si>
    <t>Taylor</t>
  </si>
  <si>
    <t xml:space="preserve">David </t>
  </si>
  <si>
    <t>Jenny</t>
  </si>
  <si>
    <t>King</t>
  </si>
  <si>
    <t>Andy</t>
  </si>
  <si>
    <t>Kellow</t>
  </si>
  <si>
    <t>Cowley</t>
  </si>
  <si>
    <t>1st</t>
  </si>
  <si>
    <t>2nd</t>
  </si>
  <si>
    <t>3rd</t>
  </si>
  <si>
    <t>1st F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</si>
</sst>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Comic Sans MS"/>
      <family val="4"/>
    </font>
    <font>
      <sz val="10"/>
      <color indexed="18"/>
      <name val="Comic Sans MS"/>
      <family val="4"/>
    </font>
    <font>
      <sz val="12"/>
      <color indexed="18"/>
      <name val="Comic Sans MS"/>
      <family val="4"/>
    </font>
    <font>
      <sz val="8"/>
      <color indexed="18"/>
      <name val="Comic Sans MS"/>
      <family val="4"/>
    </font>
    <font>
      <sz val="10"/>
      <color indexed="18"/>
      <name val="Arial"/>
      <family val="0"/>
    </font>
    <font>
      <u val="single"/>
      <sz val="14"/>
      <color indexed="18"/>
      <name val="Comic Sans MS"/>
      <family val="4"/>
    </font>
    <font>
      <sz val="9"/>
      <color indexed="18"/>
      <name val="Comic Sans MS"/>
      <family val="4"/>
    </font>
    <font>
      <b/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 textRotation="90" wrapText="1"/>
    </xf>
    <xf numFmtId="1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textRotation="90" wrapText="1"/>
    </xf>
    <xf numFmtId="0" fontId="6" fillId="0" borderId="1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 textRotation="90"/>
    </xf>
    <xf numFmtId="0" fontId="4" fillId="0" borderId="0" xfId="0" applyFont="1" applyBorder="1" applyAlignment="1">
      <alignment horizontal="left" indent="1"/>
    </xf>
    <xf numFmtId="0" fontId="5" fillId="0" borderId="2" xfId="0" applyFont="1" applyBorder="1" applyAlignment="1">
      <alignment horizontal="left" indent="1"/>
    </xf>
    <xf numFmtId="0" fontId="4" fillId="0" borderId="0" xfId="0" applyFont="1" applyAlignment="1">
      <alignment horizontal="left" indent="1"/>
    </xf>
    <xf numFmtId="0" fontId="7" fillId="0" borderId="0" xfId="0" applyNumberFormat="1" applyFont="1" applyAlignment="1">
      <alignment horizontal="center" vertical="center" textRotation="90"/>
    </xf>
    <xf numFmtId="0" fontId="4" fillId="0" borderId="1" xfId="0" applyNumberFormat="1" applyFont="1" applyBorder="1" applyAlignment="1">
      <alignment horizontal="center" textRotation="90" wrapText="1"/>
    </xf>
    <xf numFmtId="1" fontId="4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textRotation="90"/>
    </xf>
    <xf numFmtId="0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textRotation="90"/>
    </xf>
    <xf numFmtId="2" fontId="4" fillId="0" borderId="4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textRotation="90" wrapText="1"/>
    </xf>
    <xf numFmtId="2" fontId="4" fillId="0" borderId="0" xfId="0" applyNumberFormat="1" applyFont="1" applyFill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/>
    </xf>
    <xf numFmtId="0" fontId="7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3"/>
  <sheetViews>
    <sheetView showGridLines="0" tabSelected="1" zoomScale="75" zoomScaleNormal="75" workbookViewId="0" topLeftCell="B1">
      <pane xSplit="3" ySplit="3" topLeftCell="E49" activePane="bottomRight" state="frozen"/>
      <selection pane="topLeft" activeCell="B1" sqref="B1"/>
      <selection pane="topRight" activeCell="D1" sqref="D1"/>
      <selection pane="bottomLeft" activeCell="B4" sqref="B4"/>
      <selection pane="bottomRight" activeCell="J58" sqref="J58"/>
    </sheetView>
  </sheetViews>
  <sheetFormatPr defaultColWidth="16.7109375" defaultRowHeight="12.75"/>
  <cols>
    <col min="1" max="1" width="8.140625" style="7" customWidth="1"/>
    <col min="2" max="2" width="4.8515625" style="7" bestFit="1" customWidth="1"/>
    <col min="3" max="3" width="11.57421875" style="32" customWidth="1"/>
    <col min="4" max="4" width="18.00390625" style="21" customWidth="1"/>
    <col min="5" max="5" width="6.28125" style="32" bestFit="1" customWidth="1"/>
    <col min="6" max="6" width="6.8515625" style="22" bestFit="1" customWidth="1"/>
    <col min="7" max="7" width="6.140625" style="8" customWidth="1"/>
    <col min="8" max="11" width="6.8515625" style="8" bestFit="1" customWidth="1"/>
    <col min="12" max="14" width="7.00390625" style="8" bestFit="1" customWidth="1"/>
    <col min="15" max="16" width="6.8515625" style="8" bestFit="1" customWidth="1"/>
    <col min="17" max="21" width="8.28125" style="8" customWidth="1"/>
    <col min="22" max="22" width="8.140625" style="8" bestFit="1" customWidth="1"/>
    <col min="23" max="23" width="7.140625" style="18" customWidth="1"/>
    <col min="24" max="24" width="4.7109375" style="18" bestFit="1" customWidth="1"/>
    <col min="25" max="25" width="4.7109375" style="1" bestFit="1" customWidth="1"/>
    <col min="26" max="16384" width="16.7109375" style="7" customWidth="1"/>
  </cols>
  <sheetData>
    <row r="1" spans="3:29" s="5" customFormat="1" ht="26.25" customHeight="1">
      <c r="C1" s="45" t="s">
        <v>172</v>
      </c>
      <c r="D1" s="19"/>
      <c r="E1" s="55"/>
      <c r="F1" s="31"/>
      <c r="G1" s="33"/>
      <c r="H1" s="33"/>
      <c r="J1" s="33"/>
      <c r="K1" s="33"/>
      <c r="L1" s="3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4:24" ht="9" customHeight="1">
      <c r="D2" s="19"/>
      <c r="E2" s="55"/>
      <c r="V2" s="9"/>
      <c r="W2" s="10"/>
      <c r="X2" s="10"/>
    </row>
    <row r="3" spans="2:27" ht="111" customHeight="1">
      <c r="B3" s="2" t="s">
        <v>1</v>
      </c>
      <c r="C3" s="42"/>
      <c r="D3" s="20"/>
      <c r="E3" s="38" t="s">
        <v>120</v>
      </c>
      <c r="F3" s="23" t="s">
        <v>134</v>
      </c>
      <c r="G3" s="11" t="s">
        <v>142</v>
      </c>
      <c r="H3" s="11" t="s">
        <v>123</v>
      </c>
      <c r="I3" s="12" t="s">
        <v>79</v>
      </c>
      <c r="J3" s="46" t="s">
        <v>78</v>
      </c>
      <c r="K3" s="11" t="s">
        <v>77</v>
      </c>
      <c r="L3" s="11" t="s">
        <v>80</v>
      </c>
      <c r="M3" s="11" t="s">
        <v>127</v>
      </c>
      <c r="N3" s="46" t="s">
        <v>156</v>
      </c>
      <c r="O3" s="11" t="s">
        <v>164</v>
      </c>
      <c r="P3" s="11" t="s">
        <v>165</v>
      </c>
      <c r="Q3" s="11" t="s">
        <v>129</v>
      </c>
      <c r="R3" s="11" t="s">
        <v>167</v>
      </c>
      <c r="S3" s="11" t="s">
        <v>166</v>
      </c>
      <c r="T3" s="11" t="s">
        <v>131</v>
      </c>
      <c r="U3" s="11" t="s">
        <v>3</v>
      </c>
      <c r="V3" s="13" t="s">
        <v>0</v>
      </c>
      <c r="W3" s="14" t="s">
        <v>4</v>
      </c>
      <c r="X3" s="30" t="s">
        <v>122</v>
      </c>
      <c r="Y3" s="14" t="s">
        <v>1</v>
      </c>
      <c r="Z3" s="15" t="s">
        <v>2</v>
      </c>
      <c r="AA3" s="7" t="s">
        <v>2</v>
      </c>
    </row>
    <row r="4" spans="2:25" ht="15.75" customHeight="1">
      <c r="B4" s="3">
        <v>1</v>
      </c>
      <c r="C4" s="48" t="s">
        <v>8</v>
      </c>
      <c r="D4" s="49" t="s">
        <v>31</v>
      </c>
      <c r="E4" s="49" t="s">
        <v>182</v>
      </c>
      <c r="F4" s="41">
        <v>0</v>
      </c>
      <c r="G4" s="17">
        <v>78.6</v>
      </c>
      <c r="H4" s="40">
        <v>75.96</v>
      </c>
      <c r="I4" s="40">
        <v>81.94</v>
      </c>
      <c r="J4" s="4">
        <v>0</v>
      </c>
      <c r="K4" s="4">
        <v>0</v>
      </c>
      <c r="L4" s="17">
        <v>63.07</v>
      </c>
      <c r="M4" s="34">
        <v>0</v>
      </c>
      <c r="N4" s="37">
        <v>0</v>
      </c>
      <c r="O4" s="40">
        <v>80.42</v>
      </c>
      <c r="P4" s="35">
        <v>79.29</v>
      </c>
      <c r="Q4" s="40">
        <v>81.76</v>
      </c>
      <c r="R4" s="40">
        <v>77.69</v>
      </c>
      <c r="S4" s="17">
        <v>82.39</v>
      </c>
      <c r="T4" s="17">
        <v>78.5</v>
      </c>
      <c r="U4" s="40">
        <v>81.94</v>
      </c>
      <c r="V4" s="16">
        <f>SUM(F4:U4)</f>
        <v>861.56</v>
      </c>
      <c r="W4" s="17">
        <f>LARGE(F4:U4,1)+LARGE(F4:U4,2)+LARGE(F4:U4,3)+LARGE(F4:U4,4)+LARGE(F4:U4,5)+LARGE(F4:U4,6)+LARGE(F4:U4,7)+LARGE(F4:U4,8)</f>
        <v>644.84</v>
      </c>
      <c r="X4" s="29">
        <f>COUNTIF(F4:U4,"&gt;0")</f>
        <v>11</v>
      </c>
      <c r="Y4" s="3">
        <v>1</v>
      </c>
    </row>
    <row r="5" spans="2:25" ht="15">
      <c r="B5" s="3">
        <v>2</v>
      </c>
      <c r="C5" s="48" t="s">
        <v>49</v>
      </c>
      <c r="D5" s="49" t="s">
        <v>50</v>
      </c>
      <c r="E5" s="49" t="s">
        <v>183</v>
      </c>
      <c r="F5" s="40">
        <v>76.25</v>
      </c>
      <c r="G5" s="17">
        <v>76.02</v>
      </c>
      <c r="H5" s="4">
        <v>0</v>
      </c>
      <c r="I5" s="40">
        <v>80.08</v>
      </c>
      <c r="J5" s="4">
        <v>0</v>
      </c>
      <c r="K5" s="34">
        <v>0</v>
      </c>
      <c r="L5" s="17">
        <v>78.56</v>
      </c>
      <c r="M5" s="37">
        <v>0</v>
      </c>
      <c r="N5" s="35">
        <v>79.43</v>
      </c>
      <c r="O5" s="40">
        <v>80.19</v>
      </c>
      <c r="P5" s="35">
        <v>79.43</v>
      </c>
      <c r="Q5" s="40">
        <v>81.37</v>
      </c>
      <c r="R5" s="40"/>
      <c r="S5" s="4">
        <v>0</v>
      </c>
      <c r="T5" s="4">
        <v>0</v>
      </c>
      <c r="U5" s="40">
        <v>80.37</v>
      </c>
      <c r="V5" s="16">
        <f>SUM(F5:U5)</f>
        <v>711.7</v>
      </c>
      <c r="W5" s="17">
        <f>LARGE(F5:U5,1)+LARGE(F5:U5,2)+LARGE(F5:U5,3)+LARGE(F5:U5,4)+LARGE(F5:U5,5)+LARGE(F5:U5,6)+LARGE(F5:U5,7)+LARGE(F5:U5,8)</f>
        <v>635.6800000000001</v>
      </c>
      <c r="X5" s="29">
        <f>COUNTIF(F5:U5,"&gt;0")</f>
        <v>9</v>
      </c>
      <c r="Y5" s="3">
        <v>2</v>
      </c>
    </row>
    <row r="6" spans="2:25" ht="15">
      <c r="B6" s="3">
        <v>3</v>
      </c>
      <c r="C6" s="48" t="s">
        <v>24</v>
      </c>
      <c r="D6" s="49" t="s">
        <v>65</v>
      </c>
      <c r="E6" s="49" t="s">
        <v>184</v>
      </c>
      <c r="F6" s="41">
        <v>0</v>
      </c>
      <c r="G6" s="4">
        <v>0</v>
      </c>
      <c r="H6" s="4">
        <v>0</v>
      </c>
      <c r="I6" s="40">
        <v>80.04</v>
      </c>
      <c r="J6" s="4">
        <v>0</v>
      </c>
      <c r="K6" s="34">
        <v>0</v>
      </c>
      <c r="L6" s="4">
        <v>0</v>
      </c>
      <c r="M6" s="34">
        <v>0</v>
      </c>
      <c r="N6" s="35">
        <v>77.35</v>
      </c>
      <c r="O6" s="40">
        <v>77.89</v>
      </c>
      <c r="P6" s="35">
        <v>77.65</v>
      </c>
      <c r="Q6" s="40">
        <v>79.22</v>
      </c>
      <c r="R6" s="40">
        <v>74.83</v>
      </c>
      <c r="S6" s="17">
        <v>78.31</v>
      </c>
      <c r="T6" s="4">
        <v>0</v>
      </c>
      <c r="U6" s="40">
        <v>75.96</v>
      </c>
      <c r="V6" s="16">
        <f>SUM(F6:U6)</f>
        <v>621.25</v>
      </c>
      <c r="W6" s="17">
        <f>LARGE(F6:U6,1)+LARGE(F6:U6,2)+LARGE(F6:U6,3)+LARGE(F6:U6,4)+LARGE(F6:U6,5)+LARGE(F6:U6,6)+LARGE(F6:U6,7)+LARGE(F6:U6,8)</f>
        <v>621.2500000000001</v>
      </c>
      <c r="X6" s="29">
        <f>COUNTIF(F6:U6,"&gt;0")</f>
        <v>8</v>
      </c>
      <c r="Y6" s="3">
        <v>3</v>
      </c>
    </row>
    <row r="7" spans="2:27" ht="15">
      <c r="B7" s="3">
        <v>4</v>
      </c>
      <c r="C7" s="48" t="s">
        <v>8</v>
      </c>
      <c r="D7" s="49" t="s">
        <v>153</v>
      </c>
      <c r="E7" s="49" t="s">
        <v>94</v>
      </c>
      <c r="F7" s="41">
        <v>0</v>
      </c>
      <c r="G7" s="41">
        <v>0</v>
      </c>
      <c r="H7" s="4">
        <v>0</v>
      </c>
      <c r="I7" s="41">
        <v>0</v>
      </c>
      <c r="J7" s="4">
        <v>0</v>
      </c>
      <c r="K7" s="35">
        <v>76.07</v>
      </c>
      <c r="L7" s="17">
        <v>77.04</v>
      </c>
      <c r="M7" s="4">
        <v>0</v>
      </c>
      <c r="N7" s="35">
        <v>74.99</v>
      </c>
      <c r="O7" s="40">
        <v>75.12</v>
      </c>
      <c r="P7" s="35">
        <v>73.16</v>
      </c>
      <c r="Q7" s="40">
        <v>74.96</v>
      </c>
      <c r="R7" s="40">
        <v>71.48</v>
      </c>
      <c r="S7" s="17">
        <v>76.25</v>
      </c>
      <c r="T7" s="4">
        <v>0</v>
      </c>
      <c r="U7" s="4">
        <v>0</v>
      </c>
      <c r="V7" s="16">
        <f>SUM(F7:U7)</f>
        <v>599.0699999999999</v>
      </c>
      <c r="W7" s="17">
        <f>LARGE(F7:U7,1)+LARGE(F7:U7,2)+LARGE(F7:U7,3)+LARGE(F7:U7,4)+LARGE(F7:U7,5)+LARGE(F7:U7,6)+LARGE(F7:U7,7)+LARGE(F7:U7,8)</f>
        <v>599.07</v>
      </c>
      <c r="X7" s="29">
        <f>COUNTIF(F7:U7,"&gt;0")</f>
        <v>8</v>
      </c>
      <c r="Y7" s="3">
        <v>4</v>
      </c>
      <c r="AA7" s="7" t="s">
        <v>2</v>
      </c>
    </row>
    <row r="8" spans="2:25" ht="15">
      <c r="B8" s="3">
        <v>5</v>
      </c>
      <c r="C8" s="50" t="s">
        <v>15</v>
      </c>
      <c r="D8" s="51" t="s">
        <v>16</v>
      </c>
      <c r="E8" s="51" t="s">
        <v>95</v>
      </c>
      <c r="F8" s="41">
        <v>0</v>
      </c>
      <c r="G8" s="41">
        <v>0</v>
      </c>
      <c r="H8" s="40">
        <v>65.21</v>
      </c>
      <c r="I8" s="40">
        <v>71.81</v>
      </c>
      <c r="J8" s="40">
        <v>68.92</v>
      </c>
      <c r="K8" s="34">
        <v>0</v>
      </c>
      <c r="L8" s="17">
        <v>73.6</v>
      </c>
      <c r="M8" s="35">
        <v>69.71</v>
      </c>
      <c r="N8" s="37">
        <v>0</v>
      </c>
      <c r="O8" s="40">
        <v>68.36</v>
      </c>
      <c r="P8" s="35">
        <v>70.09</v>
      </c>
      <c r="Q8" s="40">
        <v>69.37</v>
      </c>
      <c r="R8" s="41">
        <v>0</v>
      </c>
      <c r="S8" s="17">
        <v>68.76</v>
      </c>
      <c r="T8" s="40">
        <v>70.93</v>
      </c>
      <c r="U8" s="40">
        <v>70.96</v>
      </c>
      <c r="V8" s="16">
        <f>SUM(F8:U8)</f>
        <v>767.72</v>
      </c>
      <c r="W8" s="17">
        <f>LARGE(F8:U8,1)+LARGE(F8:U8,2)+LARGE(F8:U8,3)+LARGE(F8:U8,4)+LARGE(F8:U8,5)+LARGE(F8:U8,6)+LARGE(F8:U8,7)+LARGE(F8:U8,8)</f>
        <v>565.39</v>
      </c>
      <c r="X8" s="29">
        <f>COUNTIF(F8:U8,"&gt;0")</f>
        <v>11</v>
      </c>
      <c r="Y8" s="3">
        <v>5</v>
      </c>
    </row>
    <row r="9" spans="2:25" ht="15">
      <c r="B9" s="3">
        <v>6</v>
      </c>
      <c r="C9" s="25" t="s">
        <v>39</v>
      </c>
      <c r="D9" s="26" t="s">
        <v>40</v>
      </c>
      <c r="E9" s="26" t="s">
        <v>95</v>
      </c>
      <c r="F9" s="40">
        <v>69.51</v>
      </c>
      <c r="G9" s="17">
        <v>70.03</v>
      </c>
      <c r="H9" s="4">
        <v>0</v>
      </c>
      <c r="I9" s="4">
        <v>0</v>
      </c>
      <c r="J9" s="4">
        <v>0</v>
      </c>
      <c r="K9" s="34">
        <v>0</v>
      </c>
      <c r="L9" s="4">
        <v>0</v>
      </c>
      <c r="M9" s="34">
        <v>0</v>
      </c>
      <c r="N9" s="35">
        <v>68.04</v>
      </c>
      <c r="O9" s="17">
        <v>66.9</v>
      </c>
      <c r="P9" s="37">
        <v>0</v>
      </c>
      <c r="Q9" s="40">
        <v>69.06</v>
      </c>
      <c r="R9" s="41">
        <v>0</v>
      </c>
      <c r="S9" s="17">
        <v>69.24</v>
      </c>
      <c r="T9" s="40">
        <v>70.58</v>
      </c>
      <c r="U9" s="40">
        <v>70.28</v>
      </c>
      <c r="V9" s="16">
        <f>SUM(F9:U9)</f>
        <v>553.64</v>
      </c>
      <c r="W9" s="17">
        <f>LARGE(F9:U9,1)+LARGE(F9:U9,2)+LARGE(F9:U9,3)+LARGE(F9:U9,4)+LARGE(F9:U9,5)+LARGE(F9:U9,6)+LARGE(F9:U9,7)+LARGE(F9:U9,8)</f>
        <v>553.6400000000001</v>
      </c>
      <c r="X9" s="29">
        <f>COUNTIF(F9:U9,"&gt;0")</f>
        <v>8</v>
      </c>
      <c r="Y9" s="3">
        <v>6</v>
      </c>
    </row>
    <row r="10" spans="2:25" ht="15">
      <c r="B10" s="3">
        <v>7</v>
      </c>
      <c r="C10" s="27" t="s">
        <v>29</v>
      </c>
      <c r="D10" s="28" t="s">
        <v>48</v>
      </c>
      <c r="E10" s="28" t="s">
        <v>94</v>
      </c>
      <c r="F10" s="40">
        <v>65.88</v>
      </c>
      <c r="G10" s="17">
        <v>67.24</v>
      </c>
      <c r="H10" s="4">
        <v>0</v>
      </c>
      <c r="I10" s="40">
        <v>70.88</v>
      </c>
      <c r="J10" s="4">
        <v>0</v>
      </c>
      <c r="K10" s="34">
        <v>0</v>
      </c>
      <c r="L10" s="4">
        <v>0</v>
      </c>
      <c r="M10" s="34">
        <v>0</v>
      </c>
      <c r="N10" s="37">
        <v>0</v>
      </c>
      <c r="O10" s="17">
        <v>69.2</v>
      </c>
      <c r="P10" s="35">
        <v>69.64</v>
      </c>
      <c r="Q10" s="40">
        <v>70.34</v>
      </c>
      <c r="R10" s="41">
        <v>0</v>
      </c>
      <c r="S10" s="17">
        <v>69.89</v>
      </c>
      <c r="T10" s="40">
        <v>64.01</v>
      </c>
      <c r="U10" s="40">
        <v>68.55</v>
      </c>
      <c r="V10" s="16">
        <f>SUM(F10:U10)</f>
        <v>615.6299999999999</v>
      </c>
      <c r="W10" s="17">
        <f>LARGE(F10:U10,1)+LARGE(F10:U10,2)+LARGE(F10:U10,3)+LARGE(F10:U10,4)+LARGE(F10:U10,5)+LARGE(F10:U10,6)+LARGE(F10:U10,7)+LARGE(F10:U10,8)</f>
        <v>551.62</v>
      </c>
      <c r="X10" s="29">
        <f>COUNTIF(F10:U10,"&gt;0")</f>
        <v>9</v>
      </c>
      <c r="Y10" s="3">
        <v>7</v>
      </c>
    </row>
    <row r="11" spans="1:25" ht="15">
      <c r="A11" s="7" t="s">
        <v>2</v>
      </c>
      <c r="B11" s="3">
        <v>8</v>
      </c>
      <c r="C11" s="52" t="s">
        <v>30</v>
      </c>
      <c r="D11" s="53" t="s">
        <v>31</v>
      </c>
      <c r="E11" s="53" t="s">
        <v>185</v>
      </c>
      <c r="F11" s="41">
        <v>0</v>
      </c>
      <c r="G11" s="17">
        <v>68.06</v>
      </c>
      <c r="H11" s="17">
        <v>60.2</v>
      </c>
      <c r="I11" s="40">
        <v>69.38</v>
      </c>
      <c r="J11" s="4">
        <v>0</v>
      </c>
      <c r="K11" s="35">
        <v>68.94</v>
      </c>
      <c r="L11" s="17">
        <v>69.68</v>
      </c>
      <c r="M11" s="34">
        <v>0</v>
      </c>
      <c r="N11" s="39">
        <v>66.7</v>
      </c>
      <c r="O11" s="40">
        <v>69.28</v>
      </c>
      <c r="P11" s="39">
        <v>67.9</v>
      </c>
      <c r="Q11" s="41">
        <v>0</v>
      </c>
      <c r="R11" s="40">
        <v>66.09</v>
      </c>
      <c r="S11" s="17">
        <v>70.3</v>
      </c>
      <c r="T11" s="4">
        <v>0</v>
      </c>
      <c r="U11" s="40">
        <v>65.78</v>
      </c>
      <c r="V11" s="16">
        <f>SUM(F11:U11)</f>
        <v>742.31</v>
      </c>
      <c r="W11" s="17">
        <f>LARGE(F11:U11,1)+LARGE(F11:U11,2)+LARGE(F11:U11,3)+LARGE(F11:U11,4)+LARGE(F11:U11,5)+LARGE(F11:U11,6)+LARGE(F11:U11,7)+LARGE(F11:U11,8)</f>
        <v>550.24</v>
      </c>
      <c r="X11" s="29">
        <f>COUNTIF(F11:U11,"&gt;0")</f>
        <v>11</v>
      </c>
      <c r="Y11" s="3">
        <v>8</v>
      </c>
    </row>
    <row r="12" spans="2:27" ht="15">
      <c r="B12" s="3">
        <v>9</v>
      </c>
      <c r="C12" s="48" t="s">
        <v>57</v>
      </c>
      <c r="D12" s="49" t="s">
        <v>58</v>
      </c>
      <c r="E12" s="49" t="s">
        <v>141</v>
      </c>
      <c r="F12" s="40">
        <v>68.51</v>
      </c>
      <c r="G12" s="41">
        <v>0</v>
      </c>
      <c r="H12" s="4">
        <v>0</v>
      </c>
      <c r="I12" s="40">
        <v>72.03</v>
      </c>
      <c r="J12" s="4">
        <v>0</v>
      </c>
      <c r="K12" s="34">
        <v>0</v>
      </c>
      <c r="L12" s="4">
        <v>0</v>
      </c>
      <c r="M12" s="35">
        <v>65.93</v>
      </c>
      <c r="N12" s="35">
        <v>66.31</v>
      </c>
      <c r="O12" s="40">
        <v>62.55</v>
      </c>
      <c r="P12" s="34">
        <v>0</v>
      </c>
      <c r="Q12" s="40">
        <v>71.13</v>
      </c>
      <c r="R12" s="4">
        <v>0</v>
      </c>
      <c r="S12" s="17">
        <v>70.63</v>
      </c>
      <c r="T12" s="4">
        <v>0</v>
      </c>
      <c r="U12" s="40">
        <v>69.12</v>
      </c>
      <c r="V12" s="16">
        <f>SUM(F12:U12)</f>
        <v>546.21</v>
      </c>
      <c r="W12" s="17">
        <f>LARGE(F12:U12,1)+LARGE(F12:U12,2)+LARGE(F12:U12,3)+LARGE(F12:U12,4)+LARGE(F12:U12,5)+LARGE(F12:U12,6)+LARGE(F12:U12,7)+LARGE(F12:U12,8)</f>
        <v>546.2099999999999</v>
      </c>
      <c r="X12" s="29">
        <f>COUNTIF(F12:U12,"&gt;0")</f>
        <v>8</v>
      </c>
      <c r="Y12" s="3">
        <v>9</v>
      </c>
      <c r="Z12" s="7" t="s">
        <v>2</v>
      </c>
      <c r="AA12" s="7" t="s">
        <v>2</v>
      </c>
    </row>
    <row r="13" spans="2:25" ht="15">
      <c r="B13" s="3">
        <v>10</v>
      </c>
      <c r="C13" s="25" t="s">
        <v>32</v>
      </c>
      <c r="D13" s="26" t="s">
        <v>128</v>
      </c>
      <c r="E13" s="26" t="s">
        <v>94</v>
      </c>
      <c r="F13" s="17">
        <v>66.4</v>
      </c>
      <c r="G13" s="41">
        <v>0</v>
      </c>
      <c r="H13" s="4">
        <v>0</v>
      </c>
      <c r="I13" s="40">
        <v>70.14</v>
      </c>
      <c r="J13" s="4">
        <v>0</v>
      </c>
      <c r="K13" s="34">
        <v>0</v>
      </c>
      <c r="L13" s="4">
        <v>0</v>
      </c>
      <c r="M13" s="34">
        <v>0</v>
      </c>
      <c r="N13" s="35">
        <v>68.34</v>
      </c>
      <c r="O13" s="35">
        <v>67.53</v>
      </c>
      <c r="P13" s="39">
        <v>67.6</v>
      </c>
      <c r="Q13" s="40">
        <v>67.11</v>
      </c>
      <c r="R13" s="40">
        <v>62.95</v>
      </c>
      <c r="S13" s="17">
        <v>69.69</v>
      </c>
      <c r="T13" s="4">
        <v>0</v>
      </c>
      <c r="U13" s="4">
        <v>0</v>
      </c>
      <c r="V13" s="16">
        <f>SUM(F13:U13)</f>
        <v>539.76</v>
      </c>
      <c r="W13" s="17">
        <f>LARGE(F13:U13,1)+LARGE(F13:U13,2)+LARGE(F13:U13,3)+LARGE(F13:U13,4)+LARGE(F13:U13,5)+LARGE(F13:U13,6)+LARGE(F13:U13,7)+LARGE(F13:U13,8)</f>
        <v>539.76</v>
      </c>
      <c r="X13" s="29">
        <f>COUNTIF(F13:U13,"&gt;0")</f>
        <v>8</v>
      </c>
      <c r="Y13" s="3">
        <v>10</v>
      </c>
    </row>
    <row r="14" spans="2:26" ht="15">
      <c r="B14" s="3">
        <v>11</v>
      </c>
      <c r="C14" s="25" t="s">
        <v>41</v>
      </c>
      <c r="D14" s="26" t="s">
        <v>42</v>
      </c>
      <c r="E14" s="26" t="s">
        <v>96</v>
      </c>
      <c r="F14" s="41">
        <v>0</v>
      </c>
      <c r="G14" s="4">
        <v>0</v>
      </c>
      <c r="H14" s="4">
        <v>0</v>
      </c>
      <c r="I14" s="40">
        <v>66.88</v>
      </c>
      <c r="J14" s="40">
        <v>66.29</v>
      </c>
      <c r="K14" s="34">
        <v>0</v>
      </c>
      <c r="L14" s="34">
        <v>0</v>
      </c>
      <c r="M14" s="34">
        <v>0</v>
      </c>
      <c r="N14" s="35">
        <v>66.61</v>
      </c>
      <c r="O14" s="40">
        <v>65.15</v>
      </c>
      <c r="P14" s="35">
        <v>66.58</v>
      </c>
      <c r="Q14" s="40">
        <v>65.96</v>
      </c>
      <c r="R14" s="40">
        <v>64.03</v>
      </c>
      <c r="S14" s="4">
        <v>0</v>
      </c>
      <c r="T14" s="4">
        <v>0</v>
      </c>
      <c r="U14" s="40">
        <v>64.69</v>
      </c>
      <c r="V14" s="16">
        <f>SUM(F14:U14)</f>
        <v>526.19</v>
      </c>
      <c r="W14" s="17">
        <f>LARGE(F14:U14,1)+LARGE(F14:U14,2)+LARGE(F14:U14,3)+LARGE(F14:U14,4)+LARGE(F14:U14,5)+LARGE(F14:U14,6)+LARGE(F14:U14,7)+LARGE(F14:U14,8)</f>
        <v>526.19</v>
      </c>
      <c r="X14" s="29">
        <f>COUNTIF(F14:U14,"&gt;0")</f>
        <v>8</v>
      </c>
      <c r="Y14" s="3">
        <v>11</v>
      </c>
      <c r="Z14" s="7" t="s">
        <v>2</v>
      </c>
    </row>
    <row r="15" spans="2:26" ht="15">
      <c r="B15" s="3">
        <v>12</v>
      </c>
      <c r="C15" s="48" t="s">
        <v>168</v>
      </c>
      <c r="D15" s="49" t="s">
        <v>148</v>
      </c>
      <c r="E15" s="49" t="s">
        <v>99</v>
      </c>
      <c r="F15" s="40">
        <v>63.61</v>
      </c>
      <c r="G15" s="17">
        <v>64.06</v>
      </c>
      <c r="H15" s="40">
        <v>58.39</v>
      </c>
      <c r="I15" s="40">
        <v>66.44</v>
      </c>
      <c r="J15" s="40">
        <v>64.16</v>
      </c>
      <c r="K15" s="35">
        <v>63.91</v>
      </c>
      <c r="L15" s="4">
        <v>0</v>
      </c>
      <c r="M15" s="34">
        <v>0</v>
      </c>
      <c r="N15" s="35">
        <v>64.42</v>
      </c>
      <c r="O15" s="40">
        <v>62.45</v>
      </c>
      <c r="P15" s="35">
        <v>62.86</v>
      </c>
      <c r="Q15" s="40">
        <v>64.13</v>
      </c>
      <c r="R15" s="41">
        <v>0</v>
      </c>
      <c r="S15" s="17">
        <v>65.91</v>
      </c>
      <c r="T15" s="4">
        <v>0</v>
      </c>
      <c r="U15" s="40">
        <v>65.61</v>
      </c>
      <c r="V15" s="16">
        <f>SUM(F15:U15)</f>
        <v>765.9499999999999</v>
      </c>
      <c r="W15" s="17">
        <f>LARGE(F15:U15,1)+LARGE(F15:U15,2)+LARGE(F15:U15,3)+LARGE(F15:U15,4)+LARGE(F15:U15,5)+LARGE(F15:U15,6)+LARGE(F15:U15,7)+LARGE(F15:U15,8)</f>
        <v>518.64</v>
      </c>
      <c r="X15" s="29">
        <f>COUNTIF(F15:U15,"&gt;0")</f>
        <v>12</v>
      </c>
      <c r="Y15" s="3">
        <v>12</v>
      </c>
      <c r="Z15" s="7" t="s">
        <v>2</v>
      </c>
    </row>
    <row r="16" spans="2:25" ht="15">
      <c r="B16" s="3">
        <v>13</v>
      </c>
      <c r="C16" s="48" t="s">
        <v>114</v>
      </c>
      <c r="D16" s="49" t="s">
        <v>115</v>
      </c>
      <c r="E16" s="49" t="s">
        <v>98</v>
      </c>
      <c r="F16" s="40">
        <v>62.46</v>
      </c>
      <c r="G16" s="41">
        <v>0</v>
      </c>
      <c r="H16" s="40">
        <v>54.79</v>
      </c>
      <c r="I16" s="41">
        <v>0</v>
      </c>
      <c r="J16" s="4">
        <v>0</v>
      </c>
      <c r="K16" s="35">
        <v>61.41</v>
      </c>
      <c r="L16" s="17">
        <v>61.6</v>
      </c>
      <c r="M16" s="37">
        <v>0</v>
      </c>
      <c r="N16" s="34">
        <v>64.23</v>
      </c>
      <c r="O16" s="40">
        <v>62.22</v>
      </c>
      <c r="P16" s="34">
        <v>0</v>
      </c>
      <c r="Q16" s="17">
        <v>63.1</v>
      </c>
      <c r="R16" s="40">
        <v>58.86</v>
      </c>
      <c r="S16" s="17">
        <v>64.83</v>
      </c>
      <c r="T16" s="40">
        <v>64.44</v>
      </c>
      <c r="U16" s="40">
        <v>66.08</v>
      </c>
      <c r="V16" s="16">
        <f>SUM(F16:U16)</f>
        <v>684.0200000000001</v>
      </c>
      <c r="W16" s="17">
        <f>LARGE(F16:U16,1)+LARGE(F16:U16,2)+LARGE(F16:U16,3)+LARGE(F16:U16,4)+LARGE(F16:U16,5)+LARGE(F16:U16,6)+LARGE(F16:U16,7)+LARGE(F16:U16,8)</f>
        <v>508.96000000000004</v>
      </c>
      <c r="X16" s="29">
        <f>COUNTIF(F16:U16,"&gt;0")</f>
        <v>11</v>
      </c>
      <c r="Y16" s="3">
        <v>13</v>
      </c>
    </row>
    <row r="17" spans="2:27" ht="15">
      <c r="B17" s="3">
        <v>14</v>
      </c>
      <c r="C17" s="25" t="s">
        <v>147</v>
      </c>
      <c r="D17" s="26" t="s">
        <v>17</v>
      </c>
      <c r="E17" s="26" t="s">
        <v>94</v>
      </c>
      <c r="F17" s="41">
        <v>0</v>
      </c>
      <c r="G17" s="41">
        <v>0</v>
      </c>
      <c r="H17" s="4">
        <v>0</v>
      </c>
      <c r="I17" s="40">
        <v>73.26</v>
      </c>
      <c r="J17" s="4">
        <v>0</v>
      </c>
      <c r="K17" s="34">
        <v>0</v>
      </c>
      <c r="L17" s="40">
        <v>72.63</v>
      </c>
      <c r="M17" s="35">
        <v>69.77</v>
      </c>
      <c r="N17" s="35">
        <v>73.44</v>
      </c>
      <c r="O17" s="17">
        <v>73.2</v>
      </c>
      <c r="P17" s="35">
        <v>70.66</v>
      </c>
      <c r="Q17" s="41">
        <v>0</v>
      </c>
      <c r="R17" s="4">
        <v>0</v>
      </c>
      <c r="S17" s="17">
        <v>74.27</v>
      </c>
      <c r="T17" s="4">
        <v>0</v>
      </c>
      <c r="U17" s="4">
        <v>0</v>
      </c>
      <c r="V17" s="16">
        <f>SUM(F17:U17)</f>
        <v>507.2299999999999</v>
      </c>
      <c r="W17" s="17">
        <f>LARGE(F17:U17,1)+LARGE(F17:U17,2)+LARGE(F17:U17,3)+LARGE(F17:U17,4)+LARGE(F17:U17,5)+LARGE(F17:U17,6)+LARGE(F17:U17,7)+LARGE(F17:U17,8)</f>
        <v>507.2299999999999</v>
      </c>
      <c r="X17" s="29">
        <f>COUNTIF(F17:U17,"&gt;0")</f>
        <v>7</v>
      </c>
      <c r="Y17" s="3">
        <v>14</v>
      </c>
      <c r="AA17" s="7" t="s">
        <v>2</v>
      </c>
    </row>
    <row r="18" spans="2:25" ht="15">
      <c r="B18" s="3">
        <v>15</v>
      </c>
      <c r="C18" s="43" t="s">
        <v>157</v>
      </c>
      <c r="D18" s="44" t="s">
        <v>149</v>
      </c>
      <c r="E18" s="44" t="s">
        <v>98</v>
      </c>
      <c r="F18" s="41">
        <v>0</v>
      </c>
      <c r="G18" s="4">
        <v>0</v>
      </c>
      <c r="H18" s="4">
        <v>0</v>
      </c>
      <c r="I18" s="40">
        <v>62.73</v>
      </c>
      <c r="J18" s="17">
        <v>62.2</v>
      </c>
      <c r="K18" s="34">
        <v>0</v>
      </c>
      <c r="L18" s="4">
        <v>0</v>
      </c>
      <c r="M18" s="34">
        <v>0</v>
      </c>
      <c r="N18" s="35">
        <v>62.39</v>
      </c>
      <c r="O18" s="40">
        <v>62.45</v>
      </c>
      <c r="P18" s="37">
        <v>0</v>
      </c>
      <c r="Q18" s="40">
        <v>62.79</v>
      </c>
      <c r="R18" s="40">
        <v>58.12</v>
      </c>
      <c r="S18" s="17">
        <v>64.81</v>
      </c>
      <c r="T18" s="40">
        <v>58.21</v>
      </c>
      <c r="U18" s="40">
        <v>62.06</v>
      </c>
      <c r="V18" s="16">
        <f>SUM(F18:U18)</f>
        <v>555.76</v>
      </c>
      <c r="W18" s="17">
        <f>LARGE(F18:U18,1)+LARGE(F18:U18,2)+LARGE(F18:U18,3)+LARGE(F18:U18,4)+LARGE(F18:U18,5)+LARGE(F18:U18,6)+LARGE(F18:U18,7)+LARGE(F18:U18,8)</f>
        <v>497.63999999999993</v>
      </c>
      <c r="X18" s="29">
        <f>COUNTIF(F18:U18,"&gt;0")</f>
        <v>9</v>
      </c>
      <c r="Y18" s="3">
        <v>15</v>
      </c>
    </row>
    <row r="19" spans="2:25" ht="15">
      <c r="B19" s="3">
        <v>16</v>
      </c>
      <c r="C19" s="48" t="s">
        <v>69</v>
      </c>
      <c r="D19" s="49" t="s">
        <v>70</v>
      </c>
      <c r="E19" s="49" t="s">
        <v>97</v>
      </c>
      <c r="F19" s="40">
        <v>63.02</v>
      </c>
      <c r="G19" s="17">
        <v>63.12</v>
      </c>
      <c r="H19" s="40">
        <v>56.91</v>
      </c>
      <c r="I19" s="40">
        <v>65.87</v>
      </c>
      <c r="J19" s="4">
        <v>0</v>
      </c>
      <c r="K19" s="39">
        <v>61</v>
      </c>
      <c r="L19" s="17">
        <v>61.74</v>
      </c>
      <c r="M19" s="34">
        <v>0</v>
      </c>
      <c r="N19" s="37">
        <v>0</v>
      </c>
      <c r="O19" s="41">
        <v>0</v>
      </c>
      <c r="P19" s="37">
        <v>0</v>
      </c>
      <c r="Q19" s="41">
        <v>0</v>
      </c>
      <c r="R19" s="41">
        <v>0</v>
      </c>
      <c r="S19" s="41">
        <v>0</v>
      </c>
      <c r="T19" s="40">
        <v>61.15</v>
      </c>
      <c r="U19" s="40">
        <v>61.98</v>
      </c>
      <c r="V19" s="16">
        <f>SUM(F19:U19)</f>
        <v>494.79</v>
      </c>
      <c r="W19" s="17">
        <f>LARGE(F19:U19,1)+LARGE(F19:U19,2)+LARGE(F19:U19,3)+LARGE(F19:U19,4)+LARGE(F19:U19,5)+LARGE(F19:U19,6)+LARGE(F19:U19,7)+LARGE(F19:U19,8)</f>
        <v>494.78999999999996</v>
      </c>
      <c r="X19" s="29">
        <f>COUNTIF(F19:U19,"&gt;0")</f>
        <v>8</v>
      </c>
      <c r="Y19" s="3">
        <v>16</v>
      </c>
    </row>
    <row r="20" spans="2:25" ht="15">
      <c r="B20" s="3">
        <v>17</v>
      </c>
      <c r="C20" s="25" t="s">
        <v>18</v>
      </c>
      <c r="D20" s="26" t="s">
        <v>17</v>
      </c>
      <c r="E20" s="26" t="s">
        <v>98</v>
      </c>
      <c r="F20" s="40">
        <v>60.68</v>
      </c>
      <c r="G20" s="4">
        <v>0</v>
      </c>
      <c r="H20" s="4">
        <v>0</v>
      </c>
      <c r="I20" s="4">
        <v>0</v>
      </c>
      <c r="J20" s="4">
        <v>0</v>
      </c>
      <c r="K20" s="34">
        <v>0</v>
      </c>
      <c r="L20" s="17">
        <v>58.98</v>
      </c>
      <c r="M20" s="34">
        <v>0</v>
      </c>
      <c r="N20" s="35">
        <v>60.21</v>
      </c>
      <c r="O20" s="40">
        <v>59.44</v>
      </c>
      <c r="P20" s="35">
        <v>60.38</v>
      </c>
      <c r="Q20" s="41">
        <v>0</v>
      </c>
      <c r="R20" s="4">
        <v>0</v>
      </c>
      <c r="S20" s="17">
        <v>63.68</v>
      </c>
      <c r="T20" s="40">
        <v>59.33</v>
      </c>
      <c r="U20" s="40">
        <v>62.12</v>
      </c>
      <c r="V20" s="16">
        <f>SUM(F20:U20)</f>
        <v>484.82</v>
      </c>
      <c r="W20" s="17">
        <f>LARGE(F20:U20,1)+LARGE(F20:U20,2)+LARGE(F20:U20,3)+LARGE(F20:U20,4)+LARGE(F20:U20,5)+LARGE(F20:U20,6)+LARGE(F20:U20,7)+LARGE(F20:U20,8)</f>
        <v>484.82</v>
      </c>
      <c r="X20" s="29">
        <f>COUNTIF(F20:U20,"&gt;0")</f>
        <v>8</v>
      </c>
      <c r="Y20" s="3">
        <v>17</v>
      </c>
    </row>
    <row r="21" spans="2:25" ht="15">
      <c r="B21" s="3">
        <v>18</v>
      </c>
      <c r="C21" s="35" t="s">
        <v>136</v>
      </c>
      <c r="D21" s="54" t="s">
        <v>76</v>
      </c>
      <c r="E21" s="44" t="s">
        <v>96</v>
      </c>
      <c r="F21" s="40">
        <v>58.24</v>
      </c>
      <c r="G21" s="41">
        <v>0</v>
      </c>
      <c r="H21" s="4">
        <v>0</v>
      </c>
      <c r="I21" s="40">
        <v>59.85</v>
      </c>
      <c r="J21" s="4">
        <v>0</v>
      </c>
      <c r="K21" s="34">
        <v>0</v>
      </c>
      <c r="L21" s="4">
        <v>0</v>
      </c>
      <c r="M21" s="34">
        <v>0</v>
      </c>
      <c r="N21" s="35">
        <v>60.74</v>
      </c>
      <c r="O21" s="35">
        <v>59.41</v>
      </c>
      <c r="P21" s="35">
        <v>59.13</v>
      </c>
      <c r="Q21" s="37">
        <v>0</v>
      </c>
      <c r="R21" s="35">
        <v>55.86</v>
      </c>
      <c r="S21" s="17">
        <v>62.11</v>
      </c>
      <c r="T21" s="4">
        <v>0</v>
      </c>
      <c r="U21" s="40">
        <v>53.97</v>
      </c>
      <c r="V21" s="16">
        <f>SUM(F21:U21)</f>
        <v>469.31000000000006</v>
      </c>
      <c r="W21" s="17">
        <f>LARGE(F21:U21,1)+LARGE(F21:U21,2)+LARGE(F21:U21,3)+LARGE(F21:U21,4)+LARGE(F21:U21,5)+LARGE(F21:U21,6)+LARGE(F21:U21,7)+LARGE(F21:U21,8)</f>
        <v>469.31000000000006</v>
      </c>
      <c r="X21" s="29">
        <f>COUNTIF(F21:U21,"&gt;0")</f>
        <v>8</v>
      </c>
      <c r="Y21" s="3">
        <v>18</v>
      </c>
    </row>
    <row r="22" spans="2:27" ht="15">
      <c r="B22" s="3">
        <v>19</v>
      </c>
      <c r="C22" s="48" t="s">
        <v>109</v>
      </c>
      <c r="D22" s="49" t="s">
        <v>110</v>
      </c>
      <c r="E22" s="49" t="s">
        <v>100</v>
      </c>
      <c r="F22" s="41">
        <v>0</v>
      </c>
      <c r="G22" s="4">
        <v>0</v>
      </c>
      <c r="H22" s="4">
        <v>0</v>
      </c>
      <c r="I22" s="17">
        <v>69.8</v>
      </c>
      <c r="J22" s="4">
        <v>0</v>
      </c>
      <c r="K22" s="34">
        <v>0</v>
      </c>
      <c r="L22" s="17">
        <v>65.73</v>
      </c>
      <c r="M22" s="34">
        <v>0</v>
      </c>
      <c r="N22" s="35">
        <v>67.62</v>
      </c>
      <c r="O22" s="40">
        <v>66.34</v>
      </c>
      <c r="P22" s="35">
        <v>65.55</v>
      </c>
      <c r="Q22" s="41">
        <v>0</v>
      </c>
      <c r="R22" s="41">
        <v>0</v>
      </c>
      <c r="S22" s="17">
        <v>65.24</v>
      </c>
      <c r="T22" s="40">
        <v>66.36</v>
      </c>
      <c r="U22" s="4">
        <v>0</v>
      </c>
      <c r="V22" s="16">
        <f>SUM(F22:U22)</f>
        <v>466.64000000000004</v>
      </c>
      <c r="W22" s="17">
        <f>LARGE(F22:U22,1)+LARGE(F22:U22,2)+LARGE(F22:U22,3)+LARGE(F22:U22,4)+LARGE(F22:U22,5)+LARGE(F22:U22,6)+LARGE(F22:U22,7)+LARGE(F22:U22,8)</f>
        <v>466.64000000000004</v>
      </c>
      <c r="X22" s="29">
        <f>COUNTIF(F22:U22,"&gt;0")</f>
        <v>7</v>
      </c>
      <c r="Y22" s="3">
        <v>19</v>
      </c>
      <c r="AA22" s="7" t="s">
        <v>2</v>
      </c>
    </row>
    <row r="23" spans="2:25" ht="15">
      <c r="B23" s="3">
        <v>20</v>
      </c>
      <c r="C23" s="35" t="s">
        <v>138</v>
      </c>
      <c r="D23" s="54" t="s">
        <v>137</v>
      </c>
      <c r="E23" s="44" t="s">
        <v>98</v>
      </c>
      <c r="F23" s="40">
        <v>54.73</v>
      </c>
      <c r="G23" s="17">
        <v>55.29</v>
      </c>
      <c r="H23" s="4">
        <v>0</v>
      </c>
      <c r="I23" s="41">
        <v>0</v>
      </c>
      <c r="J23" s="4">
        <v>0</v>
      </c>
      <c r="K23" s="35">
        <v>52.46</v>
      </c>
      <c r="L23" s="17">
        <v>54.01</v>
      </c>
      <c r="M23" s="35">
        <v>53.01</v>
      </c>
      <c r="N23" s="35">
        <v>55.81</v>
      </c>
      <c r="O23" s="40">
        <v>54.86</v>
      </c>
      <c r="P23" s="35">
        <v>55.21</v>
      </c>
      <c r="Q23" s="41">
        <v>0</v>
      </c>
      <c r="R23" s="40">
        <v>51.32</v>
      </c>
      <c r="S23" s="17">
        <v>56.66</v>
      </c>
      <c r="T23" s="4">
        <v>0</v>
      </c>
      <c r="U23" s="4">
        <v>0</v>
      </c>
      <c r="V23" s="16">
        <f>SUM(F23:U23)</f>
        <v>543.36</v>
      </c>
      <c r="W23" s="17">
        <f>LARGE(F23:U23,1)+LARGE(F23:U23,2)+LARGE(F23:U23,3)+LARGE(F23:U23,4)+LARGE(F23:U23,5)+LARGE(F23:U23,6)+LARGE(F23:U23,7)+LARGE(F23:U23,8)</f>
        <v>439.58</v>
      </c>
      <c r="X23" s="29">
        <f>COUNTIF(F23:U23,"&gt;0")</f>
        <v>10</v>
      </c>
      <c r="Y23" s="3">
        <v>20</v>
      </c>
    </row>
    <row r="24" spans="2:25" ht="15">
      <c r="B24" s="3">
        <v>21</v>
      </c>
      <c r="C24" s="25" t="s">
        <v>27</v>
      </c>
      <c r="D24" s="26" t="s">
        <v>28</v>
      </c>
      <c r="E24" s="26" t="s">
        <v>94</v>
      </c>
      <c r="F24" s="41">
        <v>0</v>
      </c>
      <c r="G24" s="17">
        <v>57.01</v>
      </c>
      <c r="H24" s="40">
        <v>50.06</v>
      </c>
      <c r="I24" s="40">
        <v>57.45</v>
      </c>
      <c r="J24" s="40">
        <v>52.67</v>
      </c>
      <c r="K24" s="35">
        <v>51.78</v>
      </c>
      <c r="L24" s="17">
        <v>52.25</v>
      </c>
      <c r="M24" s="35">
        <v>51.81</v>
      </c>
      <c r="N24" s="35">
        <v>46.21</v>
      </c>
      <c r="O24" s="40">
        <v>53.63</v>
      </c>
      <c r="P24" s="35">
        <v>52.96</v>
      </c>
      <c r="Q24" s="17">
        <v>55.4</v>
      </c>
      <c r="R24" s="40">
        <v>51.01</v>
      </c>
      <c r="S24" s="41">
        <v>0</v>
      </c>
      <c r="T24" s="40">
        <v>52.69</v>
      </c>
      <c r="U24" s="40">
        <v>53.37</v>
      </c>
      <c r="V24" s="16">
        <f>SUM(F24:U24)</f>
        <v>738.3000000000001</v>
      </c>
      <c r="W24" s="17">
        <f>LARGE(F24:U24,1)+LARGE(F24:U24,2)+LARGE(F24:U24,3)+LARGE(F24:U24,4)+LARGE(F24:U24,5)+LARGE(F24:U24,6)+LARGE(F24:U24,7)+LARGE(F24:U24,8)</f>
        <v>435.18</v>
      </c>
      <c r="X24" s="29">
        <f>COUNTIF(F24:U24,"&gt;0")</f>
        <v>14</v>
      </c>
      <c r="Y24" s="3">
        <v>21</v>
      </c>
    </row>
    <row r="25" spans="2:25" ht="15">
      <c r="B25" s="3">
        <v>22</v>
      </c>
      <c r="C25" s="25" t="s">
        <v>63</v>
      </c>
      <c r="D25" s="26" t="s">
        <v>64</v>
      </c>
      <c r="E25" s="26" t="s">
        <v>94</v>
      </c>
      <c r="F25" s="40">
        <v>71.05</v>
      </c>
      <c r="G25" s="41">
        <v>0</v>
      </c>
      <c r="H25" s="4">
        <v>0</v>
      </c>
      <c r="I25" s="40">
        <v>73.95</v>
      </c>
      <c r="J25" s="40">
        <v>72.27</v>
      </c>
      <c r="K25" s="34">
        <v>0</v>
      </c>
      <c r="L25" s="4">
        <v>0</v>
      </c>
      <c r="M25" s="34">
        <v>0</v>
      </c>
      <c r="N25" s="37">
        <v>0</v>
      </c>
      <c r="O25" s="40">
        <v>70.88</v>
      </c>
      <c r="P25" s="35">
        <v>70.59</v>
      </c>
      <c r="Q25" s="40">
        <v>71.02</v>
      </c>
      <c r="R25" s="41">
        <v>0</v>
      </c>
      <c r="S25" s="41">
        <v>0</v>
      </c>
      <c r="T25" s="4">
        <v>0</v>
      </c>
      <c r="U25" s="4">
        <v>0</v>
      </c>
      <c r="V25" s="16">
        <f>SUM(F25:U25)</f>
        <v>429.76</v>
      </c>
      <c r="W25" s="17">
        <f>LARGE(F25:U25,1)+LARGE(F25:U25,2)+LARGE(F25:U25,3)+LARGE(F25:U25,4)+LARGE(F25:U25,5)+LARGE(F25:U25,6)+LARGE(F25:U25,7)+LARGE(F25:U25,8)</f>
        <v>429.76</v>
      </c>
      <c r="X25" s="29">
        <f>COUNTIF(F25:U25,"&gt;0")</f>
        <v>6</v>
      </c>
      <c r="Y25" s="3">
        <v>22</v>
      </c>
    </row>
    <row r="26" spans="2:25" ht="15">
      <c r="B26" s="3">
        <v>23</v>
      </c>
      <c r="C26" s="35" t="s">
        <v>140</v>
      </c>
      <c r="D26" s="54" t="s">
        <v>139</v>
      </c>
      <c r="E26" s="44" t="s">
        <v>98</v>
      </c>
      <c r="F26" s="40">
        <v>50.47</v>
      </c>
      <c r="G26" s="17">
        <v>51.22</v>
      </c>
      <c r="H26" s="4">
        <v>0</v>
      </c>
      <c r="I26" s="40">
        <v>52.85</v>
      </c>
      <c r="J26" s="4">
        <v>0</v>
      </c>
      <c r="K26" s="4">
        <v>0</v>
      </c>
      <c r="L26" s="4">
        <v>0</v>
      </c>
      <c r="M26" s="39">
        <v>51.6</v>
      </c>
      <c r="N26" s="40">
        <v>52.21</v>
      </c>
      <c r="O26" s="17">
        <v>52.6</v>
      </c>
      <c r="P26" s="35">
        <v>52.13</v>
      </c>
      <c r="Q26" s="41">
        <v>0</v>
      </c>
      <c r="R26" s="40">
        <v>50.74</v>
      </c>
      <c r="S26" s="17">
        <v>54.55</v>
      </c>
      <c r="T26" s="4">
        <v>0</v>
      </c>
      <c r="U26" s="40">
        <v>53.39</v>
      </c>
      <c r="V26" s="16">
        <f>SUM(F26:U26)</f>
        <v>521.76</v>
      </c>
      <c r="W26" s="17">
        <f>LARGE(F26:U26,1)+LARGE(F26:U26,2)+LARGE(F26:U26,3)+LARGE(F26:U26,4)+LARGE(F26:U26,5)+LARGE(F26:U26,6)+LARGE(F26:U26,7)+LARGE(F26:U26,8)</f>
        <v>420.54999999999995</v>
      </c>
      <c r="X26" s="29">
        <f>COUNTIF(F26:U26,"&gt;0")</f>
        <v>10</v>
      </c>
      <c r="Y26" s="3">
        <v>23</v>
      </c>
    </row>
    <row r="27" spans="2:25" ht="15">
      <c r="B27" s="3">
        <v>24</v>
      </c>
      <c r="C27" s="25" t="s">
        <v>85</v>
      </c>
      <c r="D27" s="26" t="s">
        <v>86</v>
      </c>
      <c r="E27" s="26" t="s">
        <v>97</v>
      </c>
      <c r="F27" s="41">
        <v>0</v>
      </c>
      <c r="G27" s="17">
        <v>49.36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39">
        <v>49.56</v>
      </c>
      <c r="N27" s="35">
        <v>53.14</v>
      </c>
      <c r="O27" s="40">
        <v>52.38</v>
      </c>
      <c r="P27" s="35">
        <v>52.28</v>
      </c>
      <c r="Q27" s="17">
        <v>53.2</v>
      </c>
      <c r="R27" s="40">
        <v>49.83</v>
      </c>
      <c r="S27" s="17">
        <v>53.89</v>
      </c>
      <c r="T27" s="4">
        <v>0</v>
      </c>
      <c r="U27" s="40">
        <v>52.84</v>
      </c>
      <c r="V27" s="16">
        <f>SUM(F27:U27)</f>
        <v>466.48</v>
      </c>
      <c r="W27" s="17">
        <f>LARGE(F27:U27,1)+LARGE(F27:U27,2)+LARGE(F27:U27,3)+LARGE(F27:U27,4)+LARGE(F27:U27,5)+LARGE(F27:U27,6)+LARGE(F27:U27,7)+LARGE(F27:U27,8)</f>
        <v>417.12</v>
      </c>
      <c r="X27" s="29">
        <f>COUNTIF(F27:U27,"&gt;0")</f>
        <v>9</v>
      </c>
      <c r="Y27" s="3">
        <v>24</v>
      </c>
    </row>
    <row r="28" spans="2:25" ht="15">
      <c r="B28" s="3">
        <v>25</v>
      </c>
      <c r="C28" s="25" t="s">
        <v>46</v>
      </c>
      <c r="D28" s="26" t="s">
        <v>130</v>
      </c>
      <c r="E28" s="26" t="s">
        <v>98</v>
      </c>
      <c r="F28" s="41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17">
        <v>69.86</v>
      </c>
      <c r="M28" s="34">
        <v>0</v>
      </c>
      <c r="N28" s="35">
        <v>70.69</v>
      </c>
      <c r="O28" s="40">
        <v>67.19</v>
      </c>
      <c r="P28" s="37">
        <v>0</v>
      </c>
      <c r="Q28" s="40">
        <v>69.31</v>
      </c>
      <c r="R28" s="40">
        <v>66.23</v>
      </c>
      <c r="S28" s="17">
        <v>69.88</v>
      </c>
      <c r="T28" s="4">
        <v>0</v>
      </c>
      <c r="U28" s="4">
        <v>0</v>
      </c>
      <c r="V28" s="16">
        <f>SUM(F28:U28)</f>
        <v>413.16</v>
      </c>
      <c r="W28" s="17">
        <f>LARGE(F28:U28,1)+LARGE(F28:U28,2)+LARGE(F28:U28,3)+LARGE(F28:U28,4)+LARGE(F28:U28,5)+LARGE(F28:U28,6)+LARGE(F28:U28,7)+LARGE(F28:U28,8)</f>
        <v>413.16</v>
      </c>
      <c r="X28" s="29">
        <f>COUNTIF(F28:U28,"&gt;0")</f>
        <v>6</v>
      </c>
      <c r="Y28" s="3">
        <v>25</v>
      </c>
    </row>
    <row r="29" spans="2:25" ht="15">
      <c r="B29" s="3">
        <v>26</v>
      </c>
      <c r="C29" s="25" t="s">
        <v>145</v>
      </c>
      <c r="D29" s="26" t="s">
        <v>146</v>
      </c>
      <c r="E29" s="26" t="s">
        <v>97</v>
      </c>
      <c r="F29" s="41">
        <v>0</v>
      </c>
      <c r="G29" s="4">
        <v>0</v>
      </c>
      <c r="H29" s="4">
        <v>0</v>
      </c>
      <c r="I29" s="17">
        <v>66.4</v>
      </c>
      <c r="J29" s="4">
        <v>0</v>
      </c>
      <c r="K29" s="4">
        <v>0</v>
      </c>
      <c r="L29" s="4">
        <v>0</v>
      </c>
      <c r="M29" s="34">
        <v>0</v>
      </c>
      <c r="N29" s="35">
        <v>64.89</v>
      </c>
      <c r="O29" s="35">
        <v>63.94</v>
      </c>
      <c r="P29" s="35">
        <v>63.94</v>
      </c>
      <c r="Q29" s="40">
        <v>65.61</v>
      </c>
      <c r="R29" s="4">
        <v>0</v>
      </c>
      <c r="S29" s="17">
        <v>67.06</v>
      </c>
      <c r="T29" s="4">
        <v>0</v>
      </c>
      <c r="U29" s="4">
        <v>0</v>
      </c>
      <c r="V29" s="16">
        <f>SUM(F29:U29)</f>
        <v>391.84000000000003</v>
      </c>
      <c r="W29" s="17">
        <f>LARGE(F29:U29,1)+LARGE(F29:U29,2)+LARGE(F29:U29,3)+LARGE(F29:U29,4)+LARGE(F29:U29,5)+LARGE(F29:U29,6)+LARGE(F29:U29,7)+LARGE(F29:U29,8)</f>
        <v>391.84</v>
      </c>
      <c r="X29" s="29">
        <f>COUNTIF(F29:U29,"&gt;0")</f>
        <v>6</v>
      </c>
      <c r="Y29" s="3">
        <v>26</v>
      </c>
    </row>
    <row r="30" spans="2:25" ht="15">
      <c r="B30" s="3">
        <v>27</v>
      </c>
      <c r="C30" s="25" t="s">
        <v>159</v>
      </c>
      <c r="D30" s="26" t="s">
        <v>160</v>
      </c>
      <c r="E30" s="26" t="s">
        <v>97</v>
      </c>
      <c r="F30" s="41">
        <v>0</v>
      </c>
      <c r="G30" s="4">
        <v>0</v>
      </c>
      <c r="H30" s="4">
        <v>0</v>
      </c>
      <c r="I30" s="4">
        <v>0</v>
      </c>
      <c r="J30" s="41">
        <v>0</v>
      </c>
      <c r="K30" s="41">
        <v>0</v>
      </c>
      <c r="L30" s="41">
        <v>0</v>
      </c>
      <c r="M30" s="37">
        <v>0</v>
      </c>
      <c r="N30" s="35">
        <v>62.06</v>
      </c>
      <c r="O30" s="40">
        <v>62.69</v>
      </c>
      <c r="P30" s="35">
        <v>62.01</v>
      </c>
      <c r="Q30" s="40">
        <v>65.45</v>
      </c>
      <c r="R30" s="4">
        <v>0</v>
      </c>
      <c r="S30" s="17">
        <v>63.68</v>
      </c>
      <c r="T30" s="41">
        <v>0</v>
      </c>
      <c r="U30" s="40">
        <v>61.99</v>
      </c>
      <c r="V30" s="16">
        <f>SUM(F30:U30)</f>
        <v>377.88</v>
      </c>
      <c r="W30" s="17">
        <f>LARGE(F30:U30,1)+LARGE(F30:U30,2)+LARGE(F30:U30,3)+LARGE(F30:U30,4)+LARGE(F30:U30,5)+LARGE(F30:U30,6)+LARGE(F30:U30,7)+LARGE(F30:U30,8)</f>
        <v>377.88</v>
      </c>
      <c r="X30" s="29">
        <f>COUNTIF(F30:U30,"&gt;0")</f>
        <v>6</v>
      </c>
      <c r="Y30" s="3">
        <v>27</v>
      </c>
    </row>
    <row r="31" spans="2:25" ht="15">
      <c r="B31" s="3">
        <v>28</v>
      </c>
      <c r="C31" s="43" t="s">
        <v>124</v>
      </c>
      <c r="D31" s="44" t="s">
        <v>125</v>
      </c>
      <c r="E31" s="44" t="s">
        <v>99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17">
        <v>57.48</v>
      </c>
      <c r="M31" s="34">
        <v>0</v>
      </c>
      <c r="N31" s="35">
        <v>63.57</v>
      </c>
      <c r="O31" s="40">
        <v>62.98</v>
      </c>
      <c r="P31" s="35">
        <v>62.57</v>
      </c>
      <c r="Q31" s="4">
        <v>0</v>
      </c>
      <c r="R31" s="40">
        <v>60.55</v>
      </c>
      <c r="S31" s="17">
        <v>65.52</v>
      </c>
      <c r="T31" s="4">
        <v>0</v>
      </c>
      <c r="U31" s="4">
        <v>0</v>
      </c>
      <c r="V31" s="16">
        <f>SUM(F31:U31)</f>
        <v>372.66999999999996</v>
      </c>
      <c r="W31" s="17">
        <f>LARGE(F31:U31,1)+LARGE(F31:U31,2)+LARGE(F31:U31,3)+LARGE(F31:U31,4)+LARGE(F31:U31,5)+LARGE(F31:U31,6)+LARGE(F31:U31,7)+LARGE(F31:U31,8)</f>
        <v>372.67</v>
      </c>
      <c r="X31" s="29">
        <f>COUNTIF(F31:U31,"&gt;0")</f>
        <v>6</v>
      </c>
      <c r="Y31" s="3">
        <v>28</v>
      </c>
    </row>
    <row r="32" spans="2:25" ht="15">
      <c r="B32" s="3">
        <v>29</v>
      </c>
      <c r="C32" s="43" t="s">
        <v>144</v>
      </c>
      <c r="D32" s="54" t="s">
        <v>143</v>
      </c>
      <c r="E32" s="44" t="s">
        <v>97</v>
      </c>
      <c r="F32" s="41">
        <v>0</v>
      </c>
      <c r="G32" s="17">
        <v>52.7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34">
        <v>0</v>
      </c>
      <c r="N32" s="39">
        <v>52.8</v>
      </c>
      <c r="O32" s="17">
        <v>53.2</v>
      </c>
      <c r="P32" s="35">
        <v>51.88</v>
      </c>
      <c r="Q32" s="40">
        <v>53.76</v>
      </c>
      <c r="R32" s="40">
        <v>50.74</v>
      </c>
      <c r="S32" s="17">
        <v>55.15</v>
      </c>
      <c r="T32" s="4">
        <v>0</v>
      </c>
      <c r="U32" s="4">
        <v>0</v>
      </c>
      <c r="V32" s="16">
        <f>SUM(F32:U32)</f>
        <v>370.22999999999996</v>
      </c>
      <c r="W32" s="17">
        <f>LARGE(F32:U32,1)+LARGE(F32:U32,2)+LARGE(F32:U32,3)+LARGE(F32:U32,4)+LARGE(F32:U32,5)+LARGE(F32:U32,6)+LARGE(F32:U32,7)+LARGE(F32:U32,8)</f>
        <v>370.23</v>
      </c>
      <c r="X32" s="29">
        <f>COUNTIF(F32:U32,"&gt;0")</f>
        <v>7</v>
      </c>
      <c r="Y32" s="3">
        <v>29</v>
      </c>
    </row>
    <row r="33" spans="2:25" ht="15">
      <c r="B33" s="3">
        <v>30</v>
      </c>
      <c r="C33" s="25" t="s">
        <v>162</v>
      </c>
      <c r="D33" s="26" t="s">
        <v>163</v>
      </c>
      <c r="E33" s="26" t="s">
        <v>94</v>
      </c>
      <c r="F33" s="41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34">
        <v>0</v>
      </c>
      <c r="N33" s="35">
        <v>71.87</v>
      </c>
      <c r="O33" s="4">
        <v>0</v>
      </c>
      <c r="P33" s="35">
        <v>71.25</v>
      </c>
      <c r="Q33" s="40">
        <v>73.66</v>
      </c>
      <c r="R33" s="40">
        <v>69.66</v>
      </c>
      <c r="S33" s="17">
        <v>74.67</v>
      </c>
      <c r="T33" s="4">
        <v>0</v>
      </c>
      <c r="U33" s="4">
        <v>0</v>
      </c>
      <c r="V33" s="16">
        <f>SUM(F33:U33)</f>
        <v>361.11</v>
      </c>
      <c r="W33" s="17">
        <f>LARGE(F33:U33,1)+LARGE(F33:U33,2)+LARGE(F33:U33,3)+LARGE(F33:U33,4)+LARGE(F33:U33,5)+LARGE(F33:U33,6)+LARGE(F33:U33,7)+LARGE(F33:U33,8)</f>
        <v>361.11</v>
      </c>
      <c r="X33" s="29">
        <f>COUNTIF(F33:U33,"&gt;0")</f>
        <v>5</v>
      </c>
      <c r="Y33" s="3">
        <v>30</v>
      </c>
    </row>
    <row r="34" spans="2:25" ht="15">
      <c r="B34" s="3">
        <v>31</v>
      </c>
      <c r="C34" s="25" t="s">
        <v>68</v>
      </c>
      <c r="D34" s="26" t="s">
        <v>67</v>
      </c>
      <c r="E34" s="26" t="s">
        <v>100</v>
      </c>
      <c r="F34" s="17">
        <v>60.6</v>
      </c>
      <c r="G34" s="17">
        <v>60.77</v>
      </c>
      <c r="H34" s="4">
        <v>0</v>
      </c>
      <c r="I34" s="40">
        <v>62.96</v>
      </c>
      <c r="J34" s="4">
        <v>0</v>
      </c>
      <c r="K34" s="4">
        <v>0</v>
      </c>
      <c r="L34" s="4">
        <v>0</v>
      </c>
      <c r="M34" s="39">
        <v>60.6</v>
      </c>
      <c r="N34" s="37">
        <v>0</v>
      </c>
      <c r="O34" s="41">
        <v>0</v>
      </c>
      <c r="P34" s="37">
        <v>0</v>
      </c>
      <c r="Q34" s="40">
        <v>56.54</v>
      </c>
      <c r="R34" s="41">
        <v>0</v>
      </c>
      <c r="S34" s="41">
        <v>0</v>
      </c>
      <c r="T34" s="40">
        <v>57.86</v>
      </c>
      <c r="U34" s="4">
        <v>0</v>
      </c>
      <c r="V34" s="16">
        <f>SUM(F34:U34)</f>
        <v>359.33000000000004</v>
      </c>
      <c r="W34" s="17">
        <f>LARGE(F34:U34,1)+LARGE(F34:U34,2)+LARGE(F34:U34,3)+LARGE(F34:U34,4)+LARGE(F34:U34,5)+LARGE(F34:U34,6)+LARGE(F34:U34,7)+LARGE(F34:U34,8)</f>
        <v>359.33000000000004</v>
      </c>
      <c r="X34" s="29">
        <f>COUNTIF(F34:U34,"&gt;0")</f>
        <v>6</v>
      </c>
      <c r="Y34" s="3">
        <v>31</v>
      </c>
    </row>
    <row r="35" spans="2:25" ht="15">
      <c r="B35" s="3">
        <v>32</v>
      </c>
      <c r="C35" s="25" t="s">
        <v>88</v>
      </c>
      <c r="D35" s="26" t="s">
        <v>89</v>
      </c>
      <c r="E35" s="26" t="s">
        <v>94</v>
      </c>
      <c r="F35" s="40">
        <v>58.57</v>
      </c>
      <c r="G35" s="4">
        <v>0</v>
      </c>
      <c r="H35" s="40">
        <v>52.44</v>
      </c>
      <c r="I35" s="40">
        <v>63.91</v>
      </c>
      <c r="J35" s="4">
        <v>0</v>
      </c>
      <c r="K35" s="4">
        <v>0</v>
      </c>
      <c r="L35" s="4">
        <v>0</v>
      </c>
      <c r="M35" s="34">
        <v>0</v>
      </c>
      <c r="N35" s="35">
        <v>60.02</v>
      </c>
      <c r="O35" s="40">
        <v>57.26</v>
      </c>
      <c r="P35" s="35">
        <v>56.66</v>
      </c>
      <c r="Q35" s="41">
        <v>0</v>
      </c>
      <c r="R35" s="41">
        <v>0</v>
      </c>
      <c r="S35" s="41">
        <v>0</v>
      </c>
      <c r="T35" s="4">
        <v>0</v>
      </c>
      <c r="U35" s="4">
        <v>0</v>
      </c>
      <c r="V35" s="16">
        <f>SUM(F35:U35)</f>
        <v>348.86</v>
      </c>
      <c r="W35" s="17">
        <f>LARGE(F35:U35,1)+LARGE(F35:U35,2)+LARGE(F35:U35,3)+LARGE(F35:U35,4)+LARGE(F35:U35,5)+LARGE(F35:U35,6)+LARGE(F35:U35,7)+LARGE(F35:U35,8)</f>
        <v>348.85999999999996</v>
      </c>
      <c r="X35" s="29">
        <f>COUNTIF(F35:U35,"&gt;0")</f>
        <v>6</v>
      </c>
      <c r="Y35" s="3">
        <v>32</v>
      </c>
    </row>
    <row r="36" spans="2:25" ht="15">
      <c r="B36" s="3">
        <v>33</v>
      </c>
      <c r="C36" s="25" t="s">
        <v>154</v>
      </c>
      <c r="D36" s="26" t="s">
        <v>155</v>
      </c>
      <c r="E36" s="26" t="s">
        <v>96</v>
      </c>
      <c r="F36" s="41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17">
        <v>53.79</v>
      </c>
      <c r="M36" s="34">
        <v>0</v>
      </c>
      <c r="N36" s="39">
        <v>58.2</v>
      </c>
      <c r="O36" s="40">
        <v>56.85</v>
      </c>
      <c r="P36" s="35">
        <v>56.07</v>
      </c>
      <c r="Q36" s="34">
        <v>0</v>
      </c>
      <c r="R36" s="40">
        <v>56.05</v>
      </c>
      <c r="S36" s="17">
        <v>58.6</v>
      </c>
      <c r="T36" s="4">
        <v>0</v>
      </c>
      <c r="U36" s="4">
        <v>0</v>
      </c>
      <c r="V36" s="16">
        <f>SUM(F36:U36)</f>
        <v>339.56</v>
      </c>
      <c r="W36" s="17">
        <f>LARGE(F36:U36,1)+LARGE(F36:U36,2)+LARGE(F36:U36,3)+LARGE(F36:U36,4)+LARGE(F36:U36,5)+LARGE(F36:U36,6)+LARGE(F36:U36,7)+LARGE(F36:U36,8)</f>
        <v>339.56</v>
      </c>
      <c r="X36" s="29">
        <f>COUNTIF(F36:U36,"&gt;0")</f>
        <v>6</v>
      </c>
      <c r="Y36" s="3">
        <v>33</v>
      </c>
    </row>
    <row r="37" spans="2:25" ht="15">
      <c r="B37" s="3">
        <v>34</v>
      </c>
      <c r="C37" s="43" t="s">
        <v>147</v>
      </c>
      <c r="D37" s="44" t="s">
        <v>148</v>
      </c>
      <c r="E37" s="44" t="s">
        <v>94</v>
      </c>
      <c r="F37" s="41">
        <v>0</v>
      </c>
      <c r="G37" s="4">
        <v>0</v>
      </c>
      <c r="H37" s="4">
        <v>0</v>
      </c>
      <c r="I37" s="40">
        <v>70.85</v>
      </c>
      <c r="J37" s="4">
        <v>0</v>
      </c>
      <c r="K37" s="4">
        <v>0</v>
      </c>
      <c r="L37" s="4">
        <v>0</v>
      </c>
      <c r="M37" s="34">
        <v>0</v>
      </c>
      <c r="N37" s="35">
        <v>66.31</v>
      </c>
      <c r="O37" s="17">
        <v>67.8</v>
      </c>
      <c r="P37" s="34">
        <v>0</v>
      </c>
      <c r="Q37" s="40">
        <v>64.98</v>
      </c>
      <c r="R37" s="4">
        <v>0</v>
      </c>
      <c r="S37" s="41">
        <v>0</v>
      </c>
      <c r="T37" s="40">
        <v>65.68</v>
      </c>
      <c r="U37" s="4">
        <v>0</v>
      </c>
      <c r="V37" s="16">
        <f>SUM(F37:U37)</f>
        <v>335.62</v>
      </c>
      <c r="W37" s="17">
        <f>LARGE(F37:U37,1)+LARGE(F37:U37,2)+LARGE(F37:U37,3)+LARGE(F37:U37,4)+LARGE(F37:U37,5)+LARGE(F37:U37,6)+LARGE(F37:U37,7)+LARGE(F37:U37,8)</f>
        <v>335.62</v>
      </c>
      <c r="X37" s="29">
        <f>COUNTIF(F37:U37,"&gt;0")</f>
        <v>5</v>
      </c>
      <c r="Y37" s="3">
        <v>34</v>
      </c>
    </row>
    <row r="38" spans="2:25" ht="15">
      <c r="B38" s="3">
        <v>35</v>
      </c>
      <c r="C38" s="25" t="s">
        <v>61</v>
      </c>
      <c r="D38" s="26" t="s">
        <v>62</v>
      </c>
      <c r="E38" s="26" t="s">
        <v>99</v>
      </c>
      <c r="F38" s="41">
        <v>0</v>
      </c>
      <c r="G38" s="4">
        <v>0</v>
      </c>
      <c r="H38" s="4">
        <v>0</v>
      </c>
      <c r="I38" s="4">
        <v>0</v>
      </c>
      <c r="J38" s="40">
        <v>65.99</v>
      </c>
      <c r="K38" s="4">
        <v>0</v>
      </c>
      <c r="L38" s="4">
        <v>0</v>
      </c>
      <c r="M38" s="34">
        <v>0</v>
      </c>
      <c r="N38" s="35">
        <v>68.65</v>
      </c>
      <c r="O38" s="35">
        <v>65.44</v>
      </c>
      <c r="P38" s="37">
        <v>0</v>
      </c>
      <c r="Q38" s="35">
        <v>67.76</v>
      </c>
      <c r="R38" s="35">
        <v>64.08</v>
      </c>
      <c r="S38" s="4">
        <v>0</v>
      </c>
      <c r="T38" s="4">
        <v>0</v>
      </c>
      <c r="U38" s="4">
        <v>0</v>
      </c>
      <c r="V38" s="16">
        <f>SUM(F38:U38)</f>
        <v>331.91999999999996</v>
      </c>
      <c r="W38" s="17">
        <f>LARGE(F38:U38,1)+LARGE(F38:U38,2)+LARGE(F38:U38,3)+LARGE(F38:U38,4)+LARGE(F38:U38,5)+LARGE(F38:U38,6)+LARGE(F38:U38,7)+LARGE(F38:U38,8)</f>
        <v>331.92</v>
      </c>
      <c r="X38" s="29">
        <f>COUNTIF(F38:U38,"&gt;0")</f>
        <v>5</v>
      </c>
      <c r="Y38" s="3">
        <v>35</v>
      </c>
    </row>
    <row r="39" spans="2:26" ht="15">
      <c r="B39" s="3">
        <v>36</v>
      </c>
      <c r="C39" s="25" t="s">
        <v>25</v>
      </c>
      <c r="D39" s="26" t="s">
        <v>26</v>
      </c>
      <c r="E39" s="26" t="s">
        <v>97</v>
      </c>
      <c r="F39" s="41">
        <v>0</v>
      </c>
      <c r="G39" s="17">
        <v>67.31</v>
      </c>
      <c r="H39" s="4">
        <v>0</v>
      </c>
      <c r="I39" s="40">
        <v>69.74</v>
      </c>
      <c r="J39" s="4">
        <v>0</v>
      </c>
      <c r="K39" s="40">
        <v>59.56</v>
      </c>
      <c r="L39" s="17">
        <v>68.1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4">
        <v>0</v>
      </c>
      <c r="S39" s="41">
        <v>0</v>
      </c>
      <c r="T39" s="40">
        <v>63.53</v>
      </c>
      <c r="U39" s="4">
        <v>0</v>
      </c>
      <c r="V39" s="16">
        <f>SUM(F39:U39)</f>
        <v>328.24</v>
      </c>
      <c r="W39" s="17">
        <f>LARGE(F39:U39,1)+LARGE(F39:U39,2)+LARGE(F39:U39,3)+LARGE(F39:U39,4)+LARGE(F39:U39,5)+LARGE(F39:U39,6)+LARGE(F39:U39,7)+LARGE(F39:U39,8)</f>
        <v>328.23999999999995</v>
      </c>
      <c r="X39" s="29">
        <f>COUNTIF(F39:U39,"&gt;0")</f>
        <v>5</v>
      </c>
      <c r="Y39" s="3">
        <v>36</v>
      </c>
      <c r="Z39" s="7" t="s">
        <v>2</v>
      </c>
    </row>
    <row r="40" spans="1:25" ht="15">
      <c r="A40" s="7" t="s">
        <v>2</v>
      </c>
      <c r="B40" s="3">
        <v>37</v>
      </c>
      <c r="C40" s="25" t="s">
        <v>14</v>
      </c>
      <c r="D40" s="26" t="s">
        <v>11</v>
      </c>
      <c r="E40" s="26" t="s">
        <v>100</v>
      </c>
      <c r="F40" s="40">
        <v>64.89</v>
      </c>
      <c r="G40" s="41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34">
        <v>0</v>
      </c>
      <c r="N40" s="37">
        <v>0</v>
      </c>
      <c r="O40" s="35">
        <v>63.83</v>
      </c>
      <c r="P40" s="35">
        <v>63.89</v>
      </c>
      <c r="Q40" s="40">
        <v>65.06</v>
      </c>
      <c r="R40" s="40">
        <v>64.54</v>
      </c>
      <c r="S40" s="4">
        <v>0</v>
      </c>
      <c r="T40" s="41">
        <v>0</v>
      </c>
      <c r="U40" s="4">
        <v>0</v>
      </c>
      <c r="V40" s="16">
        <f>SUM(F40:U40)</f>
        <v>322.21000000000004</v>
      </c>
      <c r="W40" s="17">
        <f>LARGE(F40:U40,1)+LARGE(F40:U40,2)+LARGE(F40:U40,3)+LARGE(F40:U40,4)+LARGE(F40:U40,5)+LARGE(F40:U40,6)+LARGE(F40:U40,7)+LARGE(F40:U40,8)</f>
        <v>322.21</v>
      </c>
      <c r="X40" s="29">
        <f>COUNTIF(F40:U40,"&gt;0")</f>
        <v>5</v>
      </c>
      <c r="Y40" s="3">
        <v>37</v>
      </c>
    </row>
    <row r="41" spans="2:25" ht="15">
      <c r="B41" s="3">
        <v>38</v>
      </c>
      <c r="C41" s="25" t="s">
        <v>9</v>
      </c>
      <c r="D41" s="26" t="s">
        <v>10</v>
      </c>
      <c r="E41" s="26" t="s">
        <v>94</v>
      </c>
      <c r="F41" s="41">
        <v>0</v>
      </c>
      <c r="G41" s="4">
        <v>0</v>
      </c>
      <c r="H41" s="4">
        <v>0</v>
      </c>
      <c r="I41" s="4">
        <v>0</v>
      </c>
      <c r="J41" s="17">
        <v>53</v>
      </c>
      <c r="K41" s="4">
        <v>0</v>
      </c>
      <c r="L41" s="17">
        <v>53.11</v>
      </c>
      <c r="M41" s="34">
        <v>0</v>
      </c>
      <c r="N41" s="35">
        <v>51.22</v>
      </c>
      <c r="O41" s="40">
        <v>52.48</v>
      </c>
      <c r="P41" s="35">
        <v>52.61</v>
      </c>
      <c r="Q41" s="40">
        <v>52.68</v>
      </c>
      <c r="R41" s="41">
        <v>0</v>
      </c>
      <c r="S41" s="4">
        <v>0</v>
      </c>
      <c r="T41" s="4">
        <v>0</v>
      </c>
      <c r="U41" s="4">
        <v>0</v>
      </c>
      <c r="V41" s="16">
        <f>SUM(F41:U41)</f>
        <v>315.09999999999997</v>
      </c>
      <c r="W41" s="17">
        <f>LARGE(F41:U41,1)+LARGE(F41:U41,2)+LARGE(F41:U41,3)+LARGE(F41:U41,4)+LARGE(F41:U41,5)+LARGE(F41:U41,6)+LARGE(F41:U41,7)+LARGE(F41:U41,8)</f>
        <v>315.1</v>
      </c>
      <c r="X41" s="29">
        <f>COUNTIF(F41:U41,"&gt;0")</f>
        <v>6</v>
      </c>
      <c r="Y41" s="3">
        <v>38</v>
      </c>
    </row>
    <row r="42" spans="2:26" ht="15">
      <c r="B42" s="3">
        <v>39</v>
      </c>
      <c r="C42" s="25" t="s">
        <v>44</v>
      </c>
      <c r="D42" s="26" t="s">
        <v>45</v>
      </c>
      <c r="E42" s="26" t="s">
        <v>97</v>
      </c>
      <c r="F42" s="40">
        <v>61.73</v>
      </c>
      <c r="G42" s="17">
        <v>63.22</v>
      </c>
      <c r="H42" s="4">
        <v>0</v>
      </c>
      <c r="I42" s="40">
        <v>65.51</v>
      </c>
      <c r="J42" s="4">
        <v>0</v>
      </c>
      <c r="K42" s="4">
        <v>0</v>
      </c>
      <c r="L42" s="4">
        <v>0</v>
      </c>
      <c r="M42" s="34">
        <v>0</v>
      </c>
      <c r="N42" s="37">
        <v>0</v>
      </c>
      <c r="O42" s="37">
        <v>0</v>
      </c>
      <c r="P42" s="35">
        <v>61.35</v>
      </c>
      <c r="Q42" s="41">
        <v>0</v>
      </c>
      <c r="R42" s="4">
        <v>0</v>
      </c>
      <c r="S42" s="41">
        <v>0</v>
      </c>
      <c r="T42" s="41">
        <v>0</v>
      </c>
      <c r="U42" s="40">
        <v>58.58</v>
      </c>
      <c r="V42" s="16">
        <f>SUM(F42:U42)</f>
        <v>310.39</v>
      </c>
      <c r="W42" s="17">
        <f>LARGE(F42:U42,1)+LARGE(F42:U42,2)+LARGE(F42:U42,3)+LARGE(F42:U42,4)+LARGE(F42:U42,5)+LARGE(F42:U42,6)+LARGE(F42:U42,7)+LARGE(F42:U42,8)</f>
        <v>310.39</v>
      </c>
      <c r="X42" s="29">
        <f>COUNTIF(F42:U42,"&gt;0")</f>
        <v>5</v>
      </c>
      <c r="Y42" s="3">
        <v>39</v>
      </c>
      <c r="Z42" s="7" t="s">
        <v>2</v>
      </c>
    </row>
    <row r="43" spans="2:25" ht="15">
      <c r="B43" s="3">
        <v>40</v>
      </c>
      <c r="C43" s="25" t="s">
        <v>55</v>
      </c>
      <c r="D43" s="26" t="s">
        <v>56</v>
      </c>
      <c r="E43" s="26" t="s">
        <v>97</v>
      </c>
      <c r="F43" s="40">
        <v>61.94</v>
      </c>
      <c r="G43" s="41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34">
        <v>0</v>
      </c>
      <c r="N43" s="39">
        <v>61</v>
      </c>
      <c r="O43" s="40">
        <v>60.71</v>
      </c>
      <c r="P43" s="34">
        <v>0</v>
      </c>
      <c r="Q43" s="17">
        <v>58.7</v>
      </c>
      <c r="R43" s="4">
        <v>0</v>
      </c>
      <c r="S43" s="41">
        <v>0</v>
      </c>
      <c r="T43" s="41">
        <v>0</v>
      </c>
      <c r="U43" s="40">
        <v>56.19</v>
      </c>
      <c r="V43" s="16">
        <f>SUM(F43:U43)</f>
        <v>298.54</v>
      </c>
      <c r="W43" s="17">
        <f>LARGE(F43:U43,1)+LARGE(F43:U43,2)+LARGE(F43:U43,3)+LARGE(F43:U43,4)+LARGE(F43:U43,5)+LARGE(F43:U43,6)+LARGE(F43:U43,7)+LARGE(F43:U43,8)</f>
        <v>298.54</v>
      </c>
      <c r="X43" s="29">
        <f>COUNTIF(F43:U43,"&gt;0")</f>
        <v>5</v>
      </c>
      <c r="Y43" s="3">
        <v>40</v>
      </c>
    </row>
    <row r="44" spans="2:25" ht="15">
      <c r="B44" s="3">
        <v>41</v>
      </c>
      <c r="C44" s="25" t="s">
        <v>43</v>
      </c>
      <c r="D44" s="26" t="s">
        <v>111</v>
      </c>
      <c r="E44" s="26" t="s">
        <v>96</v>
      </c>
      <c r="F44" s="40">
        <v>68.27</v>
      </c>
      <c r="G44" s="41">
        <v>0</v>
      </c>
      <c r="H44" s="40">
        <v>66.73</v>
      </c>
      <c r="I44" s="40">
        <v>72.88</v>
      </c>
      <c r="J44" s="40">
        <v>69.61</v>
      </c>
      <c r="K44" s="4">
        <v>0</v>
      </c>
      <c r="L44" s="4">
        <v>0</v>
      </c>
      <c r="M44" s="34">
        <v>0</v>
      </c>
      <c r="N44" s="34">
        <v>0</v>
      </c>
      <c r="O44" s="4">
        <v>0</v>
      </c>
      <c r="P44" s="34">
        <v>0</v>
      </c>
      <c r="Q44" s="4">
        <v>0</v>
      </c>
      <c r="R44" s="4">
        <v>0</v>
      </c>
      <c r="S44" s="41">
        <v>0</v>
      </c>
      <c r="T44" s="41">
        <v>0</v>
      </c>
      <c r="U44" s="4">
        <v>0</v>
      </c>
      <c r="V44" s="16">
        <f>SUM(F44:U44)</f>
        <v>277.49</v>
      </c>
      <c r="W44" s="17">
        <f>LARGE(F44:U44,1)+LARGE(F44:U44,2)+LARGE(F44:U44,3)+LARGE(F44:U44,4)+LARGE(F44:U44,5)+LARGE(F44:U44,6)+LARGE(F44:U44,7)+LARGE(F44:U44,8)</f>
        <v>277.49</v>
      </c>
      <c r="X44" s="29">
        <f>COUNTIF(F44:U44,"&gt;0")</f>
        <v>4</v>
      </c>
      <c r="Y44" s="3">
        <v>41</v>
      </c>
    </row>
    <row r="45" spans="2:25" ht="15">
      <c r="B45" s="3">
        <v>42</v>
      </c>
      <c r="C45" s="25" t="s">
        <v>81</v>
      </c>
      <c r="D45" s="26" t="s">
        <v>82</v>
      </c>
      <c r="E45" s="26" t="s">
        <v>94</v>
      </c>
      <c r="F45" s="41">
        <v>0</v>
      </c>
      <c r="G45" s="4">
        <v>0</v>
      </c>
      <c r="H45" s="4">
        <v>0</v>
      </c>
      <c r="I45" s="4">
        <v>0</v>
      </c>
      <c r="J45" s="41">
        <v>0</v>
      </c>
      <c r="K45" s="41">
        <v>0</v>
      </c>
      <c r="L45" s="41">
        <v>0</v>
      </c>
      <c r="M45" s="37">
        <v>0</v>
      </c>
      <c r="N45" s="35">
        <v>67.75</v>
      </c>
      <c r="O45" s="17">
        <v>68.5</v>
      </c>
      <c r="P45" s="39">
        <v>67.7</v>
      </c>
      <c r="Q45" s="41">
        <v>0</v>
      </c>
      <c r="R45" s="4">
        <v>0</v>
      </c>
      <c r="S45" s="17">
        <v>70.31</v>
      </c>
      <c r="T45" s="41">
        <v>0</v>
      </c>
      <c r="U45" s="41">
        <v>0</v>
      </c>
      <c r="V45" s="16">
        <f>SUM(F45:U45)</f>
        <v>274.26</v>
      </c>
      <c r="W45" s="17">
        <f>LARGE(F45:U45,1)+LARGE(F45:U45,2)+LARGE(F45:U45,3)+LARGE(F45:U45,4)+LARGE(F45:U45,5)+LARGE(F45:U45,6)+LARGE(F45:U45,7)+LARGE(F45:U45,8)</f>
        <v>274.26</v>
      </c>
      <c r="X45" s="29">
        <f>COUNTIF(F45:U45,"&gt;0")</f>
        <v>4</v>
      </c>
      <c r="Y45" s="3">
        <v>42</v>
      </c>
    </row>
    <row r="46" spans="2:25" ht="15">
      <c r="B46" s="3">
        <v>43</v>
      </c>
      <c r="C46" s="25" t="s">
        <v>88</v>
      </c>
      <c r="D46" s="26" t="s">
        <v>169</v>
      </c>
      <c r="E46" s="26" t="s">
        <v>96</v>
      </c>
      <c r="F46" s="41">
        <v>0</v>
      </c>
      <c r="G46" s="4">
        <v>0</v>
      </c>
      <c r="H46" s="4">
        <v>0</v>
      </c>
      <c r="I46" s="4">
        <v>0</v>
      </c>
      <c r="J46" s="41">
        <v>0</v>
      </c>
      <c r="K46" s="41">
        <v>0</v>
      </c>
      <c r="L46" s="41">
        <v>0</v>
      </c>
      <c r="M46" s="37">
        <v>0</v>
      </c>
      <c r="N46" s="37">
        <v>0</v>
      </c>
      <c r="O46" s="40">
        <v>66.81</v>
      </c>
      <c r="P46" s="35">
        <v>67.23</v>
      </c>
      <c r="Q46" s="40">
        <v>69.09</v>
      </c>
      <c r="R46" s="40">
        <v>67.29</v>
      </c>
      <c r="S46" s="41">
        <v>0</v>
      </c>
      <c r="T46" s="41">
        <v>0</v>
      </c>
      <c r="U46" s="41">
        <v>0</v>
      </c>
      <c r="V46" s="16">
        <f>SUM(F46:U46)</f>
        <v>270.42</v>
      </c>
      <c r="W46" s="17">
        <f>LARGE(F46:U46,1)+LARGE(F46:U46,2)+LARGE(F46:U46,3)+LARGE(F46:U46,4)+LARGE(F46:U46,5)+LARGE(F46:U46,6)+LARGE(F46:U46,7)+LARGE(F46:U46,8)</f>
        <v>270.42</v>
      </c>
      <c r="X46" s="29">
        <f>COUNTIF(F46:U46,"&gt;0")</f>
        <v>4</v>
      </c>
      <c r="Y46" s="3">
        <v>43</v>
      </c>
    </row>
    <row r="47" spans="2:25" ht="15">
      <c r="B47" s="3">
        <v>44</v>
      </c>
      <c r="C47" s="25" t="s">
        <v>90</v>
      </c>
      <c r="D47" s="26" t="s">
        <v>21</v>
      </c>
      <c r="E47" s="26" t="s">
        <v>94</v>
      </c>
      <c r="F47" s="41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1">
        <v>0</v>
      </c>
      <c r="M47" s="35">
        <v>65.01</v>
      </c>
      <c r="N47" s="35">
        <v>68.71</v>
      </c>
      <c r="O47" s="35">
        <v>68.66</v>
      </c>
      <c r="P47" s="34">
        <v>0</v>
      </c>
      <c r="Q47" s="4">
        <v>0</v>
      </c>
      <c r="R47" s="40">
        <v>66.29</v>
      </c>
      <c r="S47" s="41">
        <v>0</v>
      </c>
      <c r="T47" s="41">
        <v>0</v>
      </c>
      <c r="U47" s="4">
        <v>0</v>
      </c>
      <c r="V47" s="16">
        <f>SUM(F47:U47)</f>
        <v>268.67</v>
      </c>
      <c r="W47" s="17">
        <f>LARGE(F47:U47,1)+LARGE(F47:U47,2)+LARGE(F47:U47,3)+LARGE(F47:U47,4)+LARGE(F47:U47,5)+LARGE(F47:U47,6)+LARGE(F47:U47,7)+LARGE(F47:U47,8)</f>
        <v>268.67</v>
      </c>
      <c r="X47" s="29">
        <f>COUNTIF(F47:U47,"&gt;0")</f>
        <v>4</v>
      </c>
      <c r="Y47" s="3">
        <v>44</v>
      </c>
    </row>
    <row r="48" spans="2:25" ht="15">
      <c r="B48" s="3">
        <v>45</v>
      </c>
      <c r="C48" s="25" t="s">
        <v>161</v>
      </c>
      <c r="D48" s="26" t="s">
        <v>76</v>
      </c>
      <c r="E48" s="26" t="s">
        <v>98</v>
      </c>
      <c r="F48" s="4">
        <v>0</v>
      </c>
      <c r="G48" s="4">
        <v>0</v>
      </c>
      <c r="H48" s="4">
        <v>0</v>
      </c>
      <c r="I48" s="4">
        <v>0</v>
      </c>
      <c r="J48" s="41">
        <v>0</v>
      </c>
      <c r="K48" s="41">
        <v>0</v>
      </c>
      <c r="L48" s="41">
        <v>0</v>
      </c>
      <c r="M48" s="37">
        <v>0</v>
      </c>
      <c r="N48" s="35">
        <v>53.51</v>
      </c>
      <c r="O48" s="40">
        <v>52.05</v>
      </c>
      <c r="P48" s="35">
        <v>51.56</v>
      </c>
      <c r="Q48" s="4">
        <v>0</v>
      </c>
      <c r="R48" s="4">
        <v>0</v>
      </c>
      <c r="S48" s="17">
        <v>54.68</v>
      </c>
      <c r="T48" s="41">
        <v>0</v>
      </c>
      <c r="U48" s="40">
        <v>51.62</v>
      </c>
      <c r="V48" s="16">
        <f>SUM(F48:U48)</f>
        <v>263.42</v>
      </c>
      <c r="W48" s="17">
        <f>LARGE(F48:U48,1)+LARGE(F48:U48,2)+LARGE(F48:U48,3)+LARGE(F48:U48,4)+LARGE(F48:U48,5)+LARGE(F48:U48,6)+LARGE(F48:U48,7)+LARGE(F48:U48,8)</f>
        <v>263.42</v>
      </c>
      <c r="X48" s="29">
        <f>COUNTIF(F48:U48,"&gt;0")</f>
        <v>5</v>
      </c>
      <c r="Y48" s="3">
        <v>45</v>
      </c>
    </row>
    <row r="49" spans="2:25" ht="15">
      <c r="B49" s="3">
        <v>46</v>
      </c>
      <c r="C49" s="25" t="s">
        <v>53</v>
      </c>
      <c r="D49" s="26" t="s">
        <v>54</v>
      </c>
      <c r="E49" s="26" t="s">
        <v>94</v>
      </c>
      <c r="F49" s="41">
        <v>0</v>
      </c>
      <c r="G49" s="17">
        <v>67.11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34">
        <v>0</v>
      </c>
      <c r="N49" s="35">
        <v>60.16</v>
      </c>
      <c r="O49" s="40">
        <v>59.64</v>
      </c>
      <c r="P49" s="39">
        <v>60.1</v>
      </c>
      <c r="Q49" s="41">
        <v>0</v>
      </c>
      <c r="R49" s="4">
        <v>0</v>
      </c>
      <c r="S49" s="41">
        <v>0</v>
      </c>
      <c r="T49" s="41">
        <v>0</v>
      </c>
      <c r="U49" s="4">
        <v>0</v>
      </c>
      <c r="V49" s="16">
        <f>SUM(F49:U49)</f>
        <v>247.01</v>
      </c>
      <c r="W49" s="17">
        <f>LARGE(F49:U49,1)+LARGE(F49:U49,2)+LARGE(F49:U49,3)+LARGE(F49:U49,4)+LARGE(F49:U49,5)+LARGE(F49:U49,6)+LARGE(F49:U49,7)+LARGE(F49:U49,8)</f>
        <v>247.01</v>
      </c>
      <c r="X49" s="29">
        <f>COUNTIF(F49:U49,"&gt;0")</f>
        <v>4</v>
      </c>
      <c r="Y49" s="3">
        <v>46</v>
      </c>
    </row>
    <row r="50" spans="2:25" ht="15">
      <c r="B50" s="3">
        <v>47</v>
      </c>
      <c r="C50" s="25" t="s">
        <v>113</v>
      </c>
      <c r="D50" s="26" t="s">
        <v>93</v>
      </c>
      <c r="E50" s="26" t="s">
        <v>94</v>
      </c>
      <c r="F50" s="41">
        <v>0</v>
      </c>
      <c r="G50" s="4">
        <v>0</v>
      </c>
      <c r="H50" s="4">
        <v>0</v>
      </c>
      <c r="I50" s="4">
        <v>0</v>
      </c>
      <c r="J50" s="41">
        <v>0</v>
      </c>
      <c r="K50" s="41">
        <v>0</v>
      </c>
      <c r="L50" s="41">
        <v>0</v>
      </c>
      <c r="M50" s="37">
        <v>0</v>
      </c>
      <c r="N50" s="37">
        <v>0</v>
      </c>
      <c r="O50" s="40">
        <v>61.01</v>
      </c>
      <c r="P50" s="35">
        <v>60.67</v>
      </c>
      <c r="Q50" s="39">
        <v>60.9</v>
      </c>
      <c r="R50" s="41">
        <v>0</v>
      </c>
      <c r="S50" s="41">
        <v>0</v>
      </c>
      <c r="T50" s="41">
        <v>0</v>
      </c>
      <c r="U50" s="40">
        <v>61.98</v>
      </c>
      <c r="V50" s="16">
        <f>SUM(F50:U50)</f>
        <v>244.56</v>
      </c>
      <c r="W50" s="17">
        <f>LARGE(F50:U50,1)+LARGE(F50:U50,2)+LARGE(F50:U50,3)+LARGE(F50:U50,4)+LARGE(F50:U50,5)+LARGE(F50:U50,6)+LARGE(F50:U50,7)+LARGE(F50:U50,8)</f>
        <v>244.56</v>
      </c>
      <c r="X50" s="29">
        <f>COUNTIF(F50:U50,"&gt;0")</f>
        <v>4</v>
      </c>
      <c r="Y50" s="3">
        <v>47</v>
      </c>
    </row>
    <row r="51" spans="2:25" ht="15">
      <c r="B51" s="3">
        <v>48</v>
      </c>
      <c r="C51" s="25" t="s">
        <v>102</v>
      </c>
      <c r="D51" s="26" t="s">
        <v>115</v>
      </c>
      <c r="E51" s="26" t="s">
        <v>98</v>
      </c>
      <c r="F51" s="41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1">
        <v>0</v>
      </c>
      <c r="M51" s="34">
        <v>0</v>
      </c>
      <c r="N51" s="35">
        <v>48.41</v>
      </c>
      <c r="O51" s="40">
        <v>48.64</v>
      </c>
      <c r="P51" s="34">
        <v>0</v>
      </c>
      <c r="Q51" s="40">
        <v>48.73</v>
      </c>
      <c r="R51" s="4">
        <v>0</v>
      </c>
      <c r="S51" s="17">
        <v>49.55</v>
      </c>
      <c r="T51" s="4">
        <v>0</v>
      </c>
      <c r="U51" s="40">
        <v>47.87</v>
      </c>
      <c r="V51" s="16">
        <f>SUM(F51:U51)</f>
        <v>243.2</v>
      </c>
      <c r="W51" s="17">
        <f>LARGE(F51:U51,1)+LARGE(F51:U51,2)+LARGE(F51:U51,3)+LARGE(F51:U51,4)+LARGE(F51:U51,5)+LARGE(F51:U51,6)+LARGE(F51:U51,7)+LARGE(F51:U51,8)</f>
        <v>243.20000000000002</v>
      </c>
      <c r="X51" s="29">
        <f>COUNTIF(F51:U51,"&gt;0")</f>
        <v>5</v>
      </c>
      <c r="Y51" s="3">
        <v>48</v>
      </c>
    </row>
    <row r="52" spans="2:25" ht="15">
      <c r="B52" s="3">
        <v>49</v>
      </c>
      <c r="C52" s="25" t="s">
        <v>51</v>
      </c>
      <c r="D52" s="26" t="s">
        <v>52</v>
      </c>
      <c r="E52" s="26" t="s">
        <v>98</v>
      </c>
      <c r="F52" s="40">
        <v>60.43</v>
      </c>
      <c r="G52" s="4">
        <v>0</v>
      </c>
      <c r="H52" s="4">
        <v>0</v>
      </c>
      <c r="I52" s="40">
        <v>64.44</v>
      </c>
      <c r="J52" s="4">
        <v>0</v>
      </c>
      <c r="K52" s="4">
        <v>0</v>
      </c>
      <c r="L52" s="4">
        <v>0</v>
      </c>
      <c r="M52" s="34">
        <v>0</v>
      </c>
      <c r="N52" s="37">
        <v>0</v>
      </c>
      <c r="O52" s="40">
        <v>58.17</v>
      </c>
      <c r="P52" s="35">
        <v>58.37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16">
        <f>SUM(F52:U52)</f>
        <v>241.41000000000003</v>
      </c>
      <c r="W52" s="17">
        <f>LARGE(F52:U52,1)+LARGE(F52:U52,2)+LARGE(F52:U52,3)+LARGE(F52:U52,4)+LARGE(F52:U52,5)+LARGE(F52:U52,6)+LARGE(F52:U52,7)+LARGE(F52:U52,8)</f>
        <v>241.41000000000003</v>
      </c>
      <c r="X52" s="29">
        <f>COUNTIF(F52:U52,"&gt;0")</f>
        <v>4</v>
      </c>
      <c r="Y52" s="3">
        <v>49</v>
      </c>
    </row>
    <row r="53" spans="2:25" ht="15">
      <c r="B53" s="3">
        <v>50</v>
      </c>
      <c r="C53" s="25" t="s">
        <v>32</v>
      </c>
      <c r="D53" s="26" t="s">
        <v>33</v>
      </c>
      <c r="E53" s="26" t="s">
        <v>100</v>
      </c>
      <c r="F53" s="41">
        <v>0</v>
      </c>
      <c r="G53" s="17">
        <v>72.45</v>
      </c>
      <c r="H53" s="4">
        <v>0</v>
      </c>
      <c r="I53" s="4">
        <v>0</v>
      </c>
      <c r="J53" s="40">
        <v>73.94</v>
      </c>
      <c r="K53" s="4">
        <v>0</v>
      </c>
      <c r="L53" s="4">
        <v>0</v>
      </c>
      <c r="M53" s="34">
        <v>0</v>
      </c>
      <c r="N53" s="37">
        <v>0</v>
      </c>
      <c r="O53" s="41">
        <v>0</v>
      </c>
      <c r="P53" s="41">
        <v>0</v>
      </c>
      <c r="Q53" s="4">
        <v>0</v>
      </c>
      <c r="R53" s="17">
        <v>67</v>
      </c>
      <c r="S53" s="4">
        <v>0</v>
      </c>
      <c r="T53" s="4">
        <v>0</v>
      </c>
      <c r="U53" s="4">
        <v>0</v>
      </c>
      <c r="V53" s="16">
        <f>SUM(F53:U53)</f>
        <v>213.39</v>
      </c>
      <c r="W53" s="17">
        <f>LARGE(F53:U53,1)+LARGE(F53:U53,2)+LARGE(F53:U53,3)+LARGE(F53:U53,4)+LARGE(F53:U53,5)+LARGE(F53:U53,6)+LARGE(F53:U53,7)+LARGE(F53:U53,8)</f>
        <v>213.39</v>
      </c>
      <c r="X53" s="29">
        <f>COUNTIF(F53:U53,"&gt;0")</f>
        <v>3</v>
      </c>
      <c r="Y53" s="3">
        <v>50</v>
      </c>
    </row>
    <row r="54" spans="2:25" ht="15">
      <c r="B54" s="3">
        <v>51</v>
      </c>
      <c r="C54" s="25" t="s">
        <v>25</v>
      </c>
      <c r="D54" s="26" t="s">
        <v>108</v>
      </c>
      <c r="E54" s="26" t="s">
        <v>98</v>
      </c>
      <c r="F54" s="41">
        <v>0</v>
      </c>
      <c r="G54" s="17">
        <v>56.82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34">
        <v>0</v>
      </c>
      <c r="N54" s="37">
        <v>0</v>
      </c>
      <c r="O54" s="4">
        <v>0</v>
      </c>
      <c r="P54" s="35">
        <v>51.44</v>
      </c>
      <c r="Q54" s="40">
        <v>49.83</v>
      </c>
      <c r="R54" s="4">
        <v>0</v>
      </c>
      <c r="S54" s="4">
        <v>0</v>
      </c>
      <c r="T54" s="4">
        <v>0</v>
      </c>
      <c r="U54" s="40">
        <v>51.83</v>
      </c>
      <c r="V54" s="16">
        <f>SUM(F54:U54)</f>
        <v>209.91999999999996</v>
      </c>
      <c r="W54" s="17">
        <f>LARGE(F54:U54,1)+LARGE(F54:U54,2)+LARGE(F54:U54,3)+LARGE(F54:U54,4)+LARGE(F54:U54,5)+LARGE(F54:U54,6)+LARGE(F54:U54,7)+LARGE(F54:U54,8)</f>
        <v>209.92000000000002</v>
      </c>
      <c r="X54" s="29">
        <f>COUNTIF(F54:U54,"&gt;0")</f>
        <v>4</v>
      </c>
      <c r="Y54" s="3">
        <v>51</v>
      </c>
    </row>
    <row r="55" spans="2:25" ht="15">
      <c r="B55" s="3">
        <v>52</v>
      </c>
      <c r="C55" s="25" t="s">
        <v>168</v>
      </c>
      <c r="D55" s="26" t="s">
        <v>160</v>
      </c>
      <c r="E55" s="26" t="s">
        <v>99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37">
        <v>0</v>
      </c>
      <c r="N55" s="37">
        <v>0</v>
      </c>
      <c r="O55" s="41">
        <v>0</v>
      </c>
      <c r="P55" s="37">
        <v>0</v>
      </c>
      <c r="Q55" s="35">
        <v>67.71</v>
      </c>
      <c r="R55" s="41">
        <v>0</v>
      </c>
      <c r="S55" s="17">
        <v>69.52</v>
      </c>
      <c r="T55" s="41">
        <v>0</v>
      </c>
      <c r="U55" s="40">
        <v>67.58</v>
      </c>
      <c r="V55" s="16">
        <f>SUM(F55:U55)</f>
        <v>204.81</v>
      </c>
      <c r="W55" s="17">
        <f>LARGE(F55:U55,1)+LARGE(F55:U55,2)+LARGE(F55:U55,3)+LARGE(F55:U55,4)+LARGE(F55:U55,5)+LARGE(F55:U55,6)+LARGE(F55:U55,7)+LARGE(F55:U55,8)</f>
        <v>204.81</v>
      </c>
      <c r="X55" s="29">
        <f>COUNTIF(F55:U55,"&gt;0")</f>
        <v>3</v>
      </c>
      <c r="Y55" s="3">
        <v>52</v>
      </c>
    </row>
    <row r="56" spans="2:25" ht="15">
      <c r="B56" s="3">
        <v>53</v>
      </c>
      <c r="C56" s="56" t="s">
        <v>6</v>
      </c>
      <c r="D56" s="56" t="s">
        <v>7</v>
      </c>
      <c r="E56" s="59" t="s">
        <v>100</v>
      </c>
      <c r="F56" s="41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34">
        <v>0</v>
      </c>
      <c r="N56" s="35">
        <v>60.25</v>
      </c>
      <c r="O56" s="40">
        <v>59.19</v>
      </c>
      <c r="P56" s="34">
        <v>0</v>
      </c>
      <c r="Q56" s="35">
        <v>60.65</v>
      </c>
      <c r="R56" s="41">
        <v>0</v>
      </c>
      <c r="S56" s="41">
        <v>0</v>
      </c>
      <c r="T56" s="4">
        <v>0</v>
      </c>
      <c r="U56" s="4">
        <v>0</v>
      </c>
      <c r="V56" s="16">
        <f>SUM(F56:U56)</f>
        <v>180.09</v>
      </c>
      <c r="W56" s="17">
        <f>LARGE(F56:U56,1)+LARGE(F56:U56,2)+LARGE(F56:U56,3)+LARGE(F56:U56,4)+LARGE(F56:U56,5)+LARGE(F56:U56,6)+LARGE(F56:U56,7)+LARGE(F56:U56,8)</f>
        <v>180.09</v>
      </c>
      <c r="X56" s="29">
        <f>COUNTIF(F56:U56,"&gt;0")</f>
        <v>3</v>
      </c>
      <c r="Y56" s="3">
        <v>53</v>
      </c>
    </row>
    <row r="57" spans="2:26" ht="15">
      <c r="B57" s="3">
        <v>54</v>
      </c>
      <c r="C57" s="25" t="s">
        <v>104</v>
      </c>
      <c r="D57" s="26" t="s">
        <v>92</v>
      </c>
      <c r="E57" s="26" t="s">
        <v>96</v>
      </c>
      <c r="F57" s="41">
        <v>0</v>
      </c>
      <c r="G57" s="4">
        <v>0</v>
      </c>
      <c r="H57" s="4">
        <v>0</v>
      </c>
      <c r="I57" s="40">
        <v>62.73</v>
      </c>
      <c r="J57" s="4">
        <v>0</v>
      </c>
      <c r="K57" s="4">
        <v>0</v>
      </c>
      <c r="L57" s="4">
        <v>0</v>
      </c>
      <c r="M57" s="34">
        <v>0</v>
      </c>
      <c r="N57" s="35">
        <v>60.19</v>
      </c>
      <c r="O57" s="4">
        <v>0</v>
      </c>
      <c r="P57" s="37">
        <v>0</v>
      </c>
      <c r="Q57" s="41">
        <v>0</v>
      </c>
      <c r="R57" s="40">
        <v>55.99</v>
      </c>
      <c r="S57" s="4">
        <v>0</v>
      </c>
      <c r="T57" s="4">
        <v>0</v>
      </c>
      <c r="U57" s="4">
        <v>0</v>
      </c>
      <c r="V57" s="16">
        <f>SUM(F57:U57)</f>
        <v>178.91</v>
      </c>
      <c r="W57" s="17">
        <f>LARGE(F57:U57,1)+LARGE(F57:U57,2)+LARGE(F57:U57,3)+LARGE(F57:U57,4)+LARGE(F57:U57,5)+LARGE(F57:U57,6)+LARGE(F57:U57,7)+LARGE(F57:U57,8)</f>
        <v>178.91</v>
      </c>
      <c r="X57" s="29">
        <f>COUNTIF(F57:U57,"&gt;0")</f>
        <v>3</v>
      </c>
      <c r="Y57" s="3">
        <v>54</v>
      </c>
      <c r="Z57" s="24"/>
    </row>
    <row r="58" spans="2:25" ht="15">
      <c r="B58" s="3">
        <v>55</v>
      </c>
      <c r="C58" s="25" t="s">
        <v>132</v>
      </c>
      <c r="D58" s="26" t="s">
        <v>133</v>
      </c>
      <c r="E58" s="26" t="s">
        <v>96</v>
      </c>
      <c r="F58" s="41">
        <v>0</v>
      </c>
      <c r="G58" s="4">
        <v>0</v>
      </c>
      <c r="H58" s="4">
        <v>0</v>
      </c>
      <c r="I58" s="4">
        <v>0</v>
      </c>
      <c r="J58" s="41">
        <v>0</v>
      </c>
      <c r="K58" s="41">
        <v>0</v>
      </c>
      <c r="L58" s="41">
        <v>0</v>
      </c>
      <c r="M58" s="37">
        <v>0</v>
      </c>
      <c r="N58" s="37">
        <v>0</v>
      </c>
      <c r="O58" s="41">
        <v>0</v>
      </c>
      <c r="P58" s="35">
        <v>54.33</v>
      </c>
      <c r="Q58" s="40">
        <v>56.85</v>
      </c>
      <c r="R58" s="35">
        <v>54.22</v>
      </c>
      <c r="S58" s="4">
        <v>0</v>
      </c>
      <c r="T58" s="41">
        <v>0</v>
      </c>
      <c r="U58" s="41">
        <v>0</v>
      </c>
      <c r="V58" s="16">
        <f>SUM(F58:U58)</f>
        <v>165.4</v>
      </c>
      <c r="W58" s="17">
        <f>LARGE(F58:U58,1)+LARGE(F58:U58,2)+LARGE(F58:U58,3)+LARGE(F58:U58,4)+LARGE(F58:U58,5)+LARGE(F58:U58,6)+LARGE(F58:U58,7)+LARGE(F58:U58,8)</f>
        <v>165.4</v>
      </c>
      <c r="X58" s="29">
        <f>COUNTIF(F58:U58,"&gt;0")</f>
        <v>3</v>
      </c>
      <c r="Y58" s="3">
        <v>55</v>
      </c>
    </row>
    <row r="59" spans="2:25" ht="15">
      <c r="B59" s="3">
        <v>56</v>
      </c>
      <c r="C59" s="25" t="s">
        <v>103</v>
      </c>
      <c r="D59" s="26" t="s">
        <v>11</v>
      </c>
      <c r="E59" s="26" t="s">
        <v>98</v>
      </c>
      <c r="F59" s="17">
        <v>55.5</v>
      </c>
      <c r="G59" s="17">
        <v>55.1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34">
        <v>0</v>
      </c>
      <c r="N59" s="37">
        <v>0</v>
      </c>
      <c r="O59" s="4">
        <v>0</v>
      </c>
      <c r="P59" s="34">
        <v>0</v>
      </c>
      <c r="Q59" s="4">
        <v>0</v>
      </c>
      <c r="R59" s="34">
        <v>0</v>
      </c>
      <c r="S59" s="34">
        <v>0</v>
      </c>
      <c r="T59" s="4">
        <v>0</v>
      </c>
      <c r="U59" s="40">
        <v>53.48</v>
      </c>
      <c r="V59" s="16">
        <f>SUM(F59:U59)</f>
        <v>164.07999999999998</v>
      </c>
      <c r="W59" s="17">
        <f>LARGE(F59:U59,1)+LARGE(F59:U59,2)+LARGE(F59:U59,3)+LARGE(F59:U59,4)+LARGE(F59:U59,5)+LARGE(F59:U59,6)+LARGE(F59:U59,7)+LARGE(F59:U59,8)</f>
        <v>164.07999999999998</v>
      </c>
      <c r="X59" s="29">
        <f>COUNTIF(F59:U59,"&gt;0")</f>
        <v>3</v>
      </c>
      <c r="Y59" s="3">
        <v>56</v>
      </c>
    </row>
    <row r="60" spans="2:25" ht="15">
      <c r="B60" s="3">
        <v>57</v>
      </c>
      <c r="C60" s="25" t="s">
        <v>24</v>
      </c>
      <c r="D60" s="26" t="s">
        <v>91</v>
      </c>
      <c r="E60" s="26" t="s">
        <v>96</v>
      </c>
      <c r="F60" s="40">
        <v>70.33</v>
      </c>
      <c r="G60" s="17">
        <v>70.59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34">
        <v>0</v>
      </c>
      <c r="N60" s="37">
        <v>0</v>
      </c>
      <c r="O60" s="41">
        <v>0</v>
      </c>
      <c r="P60" s="34">
        <v>0</v>
      </c>
      <c r="Q60" s="34">
        <v>0</v>
      </c>
      <c r="R60" s="34">
        <v>0</v>
      </c>
      <c r="S60" s="34">
        <v>0</v>
      </c>
      <c r="T60" s="4">
        <v>0</v>
      </c>
      <c r="U60" s="4">
        <v>0</v>
      </c>
      <c r="V60" s="16">
        <f>SUM(F60:U60)</f>
        <v>140.92000000000002</v>
      </c>
      <c r="W60" s="17">
        <f>LARGE(F60:U60,1)+LARGE(F60:U60,2)+LARGE(F60:U60,3)+LARGE(F60:U60,4)+LARGE(F60:U60,5)+LARGE(F60:U60,6)+LARGE(F60:U60,7)+LARGE(F60:U60,8)</f>
        <v>140.92000000000002</v>
      </c>
      <c r="X60" s="29">
        <f>COUNTIF(F60:U60,"&gt;0")</f>
        <v>2</v>
      </c>
      <c r="Y60" s="3">
        <v>57</v>
      </c>
    </row>
    <row r="61" spans="2:25" ht="15">
      <c r="B61" s="3">
        <v>58</v>
      </c>
      <c r="C61" s="25" t="s">
        <v>8</v>
      </c>
      <c r="D61" s="26" t="s">
        <v>158</v>
      </c>
      <c r="E61" s="26" t="s">
        <v>100</v>
      </c>
      <c r="F61" s="41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34">
        <v>0</v>
      </c>
      <c r="N61" s="35">
        <v>70.23</v>
      </c>
      <c r="O61" s="34">
        <v>0</v>
      </c>
      <c r="P61" s="35">
        <v>68.29</v>
      </c>
      <c r="Q61" s="4">
        <v>0</v>
      </c>
      <c r="R61" s="4">
        <v>0</v>
      </c>
      <c r="S61" s="34">
        <v>0</v>
      </c>
      <c r="T61" s="4">
        <v>0</v>
      </c>
      <c r="U61" s="4">
        <v>0</v>
      </c>
      <c r="V61" s="16">
        <f>SUM(F61:U61)</f>
        <v>138.52</v>
      </c>
      <c r="W61" s="17">
        <f>LARGE(F61:U61,1)+LARGE(F61:U61,2)+LARGE(F61:U61,3)+LARGE(F61:U61,4)+LARGE(F61:U61,5)+LARGE(F61:U61,6)+LARGE(F61:U61,7)+LARGE(F61:U61,8)</f>
        <v>138.52</v>
      </c>
      <c r="X61" s="29">
        <f>COUNTIF(F61:U61,"&gt;0")</f>
        <v>2</v>
      </c>
      <c r="Y61" s="3">
        <v>58</v>
      </c>
    </row>
    <row r="62" spans="2:25" ht="15">
      <c r="B62" s="3">
        <v>59</v>
      </c>
      <c r="C62" s="25" t="s">
        <v>170</v>
      </c>
      <c r="D62" s="26" t="s">
        <v>171</v>
      </c>
      <c r="E62" s="26" t="s">
        <v>94</v>
      </c>
      <c r="F62" s="41">
        <v>0</v>
      </c>
      <c r="G62" s="4">
        <v>0</v>
      </c>
      <c r="H62" s="4">
        <v>0</v>
      </c>
      <c r="I62" s="4">
        <v>0</v>
      </c>
      <c r="J62" s="41">
        <v>0</v>
      </c>
      <c r="K62" s="41">
        <v>0</v>
      </c>
      <c r="L62" s="41">
        <v>0</v>
      </c>
      <c r="M62" s="37">
        <v>0</v>
      </c>
      <c r="N62" s="37">
        <v>0</v>
      </c>
      <c r="O62" s="41">
        <v>0</v>
      </c>
      <c r="P62" s="58">
        <v>66.86</v>
      </c>
      <c r="Q62" s="4">
        <v>0</v>
      </c>
      <c r="R62" s="4">
        <v>0</v>
      </c>
      <c r="S62" s="4">
        <v>0</v>
      </c>
      <c r="T62" s="41">
        <v>0</v>
      </c>
      <c r="U62" s="40">
        <v>68.67</v>
      </c>
      <c r="V62" s="16">
        <f>SUM(F62:U62)</f>
        <v>135.53</v>
      </c>
      <c r="W62" s="17">
        <f>LARGE(F62:U62,1)+LARGE(F62:U62,2)+LARGE(F62:U62,3)+LARGE(F62:U62,4)+LARGE(F62:U62,5)+LARGE(F62:U62,6)+LARGE(F62:U62,7)+LARGE(F62:U62,8)</f>
        <v>135.53</v>
      </c>
      <c r="X62" s="29">
        <f>COUNTIF(F62:U62,"&gt;0")</f>
        <v>2</v>
      </c>
      <c r="Y62" s="3">
        <v>59</v>
      </c>
    </row>
    <row r="63" spans="2:25" ht="15">
      <c r="B63" s="3">
        <v>60</v>
      </c>
      <c r="C63" s="25" t="s">
        <v>107</v>
      </c>
      <c r="D63" s="26" t="s">
        <v>87</v>
      </c>
      <c r="E63" s="26" t="s">
        <v>97</v>
      </c>
      <c r="F63" s="40">
        <v>64.85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34">
        <v>0</v>
      </c>
      <c r="N63" s="34">
        <v>0</v>
      </c>
      <c r="O63" s="4">
        <v>0</v>
      </c>
      <c r="P63" s="34">
        <v>0</v>
      </c>
      <c r="Q63" s="4">
        <v>0</v>
      </c>
      <c r="R63" s="4">
        <v>0</v>
      </c>
      <c r="S63" s="4">
        <v>0</v>
      </c>
      <c r="T63" s="4">
        <v>0</v>
      </c>
      <c r="U63" s="40">
        <v>64.26</v>
      </c>
      <c r="V63" s="16">
        <f>SUM(F63:U63)</f>
        <v>129.11</v>
      </c>
      <c r="W63" s="17">
        <f>LARGE(F63:U63,1)+LARGE(F63:U63,2)+LARGE(F63:U63,3)+LARGE(F63:U63,4)+LARGE(F63:U63,5)+LARGE(F63:U63,6)+LARGE(F63:U63,7)+LARGE(F63:U63,8)</f>
        <v>129.11</v>
      </c>
      <c r="X63" s="29">
        <f>COUNTIF(F63:U63,"&gt;0")</f>
        <v>2</v>
      </c>
      <c r="Y63" s="3">
        <v>60</v>
      </c>
    </row>
    <row r="64" spans="2:25" ht="15">
      <c r="B64" s="3">
        <v>61</v>
      </c>
      <c r="C64" s="25" t="s">
        <v>117</v>
      </c>
      <c r="D64" s="26" t="s">
        <v>118</v>
      </c>
      <c r="E64" s="26" t="s">
        <v>96</v>
      </c>
      <c r="F64" s="40">
        <v>61.18</v>
      </c>
      <c r="G64" s="41">
        <v>0</v>
      </c>
      <c r="H64" s="4">
        <v>0</v>
      </c>
      <c r="I64" s="4">
        <v>0</v>
      </c>
      <c r="J64" s="40">
        <v>57.02</v>
      </c>
      <c r="K64" s="4">
        <v>0</v>
      </c>
      <c r="L64" s="4">
        <v>0</v>
      </c>
      <c r="M64" s="34">
        <v>0</v>
      </c>
      <c r="N64" s="37">
        <v>0</v>
      </c>
      <c r="O64" s="41">
        <v>0</v>
      </c>
      <c r="P64" s="3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16">
        <f>SUM(F64:U64)</f>
        <v>118.2</v>
      </c>
      <c r="W64" s="17">
        <f>LARGE(F64:U64,1)+LARGE(F64:U64,2)+LARGE(F64:U64,3)+LARGE(F64:U64,4)+LARGE(F64:U64,5)+LARGE(F64:U64,6)+LARGE(F64:U64,7)+LARGE(F64:U64,8)</f>
        <v>118.2</v>
      </c>
      <c r="X64" s="29">
        <f>COUNTIF(F64:U64,"&gt;0")</f>
        <v>2</v>
      </c>
      <c r="Y64" s="3">
        <v>61</v>
      </c>
    </row>
    <row r="65" spans="2:25" ht="15">
      <c r="B65" s="3">
        <v>62</v>
      </c>
      <c r="C65" s="25" t="s">
        <v>152</v>
      </c>
      <c r="D65" s="26" t="s">
        <v>70</v>
      </c>
      <c r="E65" s="26" t="s">
        <v>96</v>
      </c>
      <c r="F65" s="41">
        <v>0</v>
      </c>
      <c r="G65" s="4">
        <v>0</v>
      </c>
      <c r="H65" s="4">
        <v>0</v>
      </c>
      <c r="I65" s="4">
        <v>0</v>
      </c>
      <c r="J65" s="4">
        <v>0</v>
      </c>
      <c r="K65" s="40">
        <v>56.82</v>
      </c>
      <c r="L65" s="17">
        <v>60.94</v>
      </c>
      <c r="M65" s="34">
        <v>0</v>
      </c>
      <c r="N65" s="37">
        <v>0</v>
      </c>
      <c r="O65" s="34">
        <v>0</v>
      </c>
      <c r="P65" s="3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16">
        <f>SUM(F65:U65)</f>
        <v>117.75999999999999</v>
      </c>
      <c r="W65" s="17">
        <f>LARGE(F65:U65,1)+LARGE(F65:U65,2)+LARGE(F65:U65,3)+LARGE(F65:U65,4)+LARGE(F65:U65,5)+LARGE(F65:U65,6)+LARGE(F65:U65,7)+LARGE(F65:U65,8)</f>
        <v>117.75999999999999</v>
      </c>
      <c r="X65" s="29">
        <f>COUNTIF(F65:U65,"&gt;0")</f>
        <v>2</v>
      </c>
      <c r="Y65" s="3">
        <v>62</v>
      </c>
    </row>
    <row r="66" spans="2:25" ht="15">
      <c r="B66" s="3">
        <v>63</v>
      </c>
      <c r="C66" s="25" t="s">
        <v>66</v>
      </c>
      <c r="D66" s="26" t="s">
        <v>67</v>
      </c>
      <c r="E66" s="26" t="s">
        <v>96</v>
      </c>
      <c r="F66" s="41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34">
        <v>0</v>
      </c>
      <c r="N66" s="37">
        <v>0</v>
      </c>
      <c r="O66" s="41">
        <v>0</v>
      </c>
      <c r="P66" s="58">
        <v>55.98</v>
      </c>
      <c r="Q66" s="40">
        <v>56.38</v>
      </c>
      <c r="R66" s="4">
        <v>0</v>
      </c>
      <c r="S66" s="4">
        <v>0</v>
      </c>
      <c r="T66" s="4">
        <v>0</v>
      </c>
      <c r="U66" s="4">
        <v>0</v>
      </c>
      <c r="V66" s="16">
        <f>SUM(F66:U66)</f>
        <v>112.36</v>
      </c>
      <c r="W66" s="17">
        <f>LARGE(F66:U66,1)+LARGE(F66:U66,2)+LARGE(F66:U66,3)+LARGE(F66:U66,4)+LARGE(F66:U66,5)+LARGE(F66:U66,6)+LARGE(F66:U66,7)+LARGE(F66:U66,8)</f>
        <v>112.36</v>
      </c>
      <c r="X66" s="29">
        <f>COUNTIF(F66:U66,"&gt;0")</f>
        <v>2</v>
      </c>
      <c r="Y66" s="3">
        <v>63</v>
      </c>
    </row>
    <row r="67" spans="2:25" ht="15">
      <c r="B67" s="3">
        <v>64</v>
      </c>
      <c r="C67" s="25" t="s">
        <v>101</v>
      </c>
      <c r="D67" s="26" t="s">
        <v>84</v>
      </c>
      <c r="E67" s="26" t="s">
        <v>96</v>
      </c>
      <c r="F67" s="41">
        <v>0</v>
      </c>
      <c r="G67" s="41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34">
        <v>0</v>
      </c>
      <c r="N67" s="35">
        <v>54.76</v>
      </c>
      <c r="O67" s="41">
        <v>0</v>
      </c>
      <c r="P67" s="37">
        <v>0</v>
      </c>
      <c r="Q67" s="40">
        <v>55.14</v>
      </c>
      <c r="R67" s="4">
        <v>0</v>
      </c>
      <c r="S67" s="4">
        <v>0</v>
      </c>
      <c r="T67" s="4">
        <v>0</v>
      </c>
      <c r="U67" s="4">
        <v>0</v>
      </c>
      <c r="V67" s="16">
        <f>SUM(F67:U67)</f>
        <v>109.9</v>
      </c>
      <c r="W67" s="17">
        <f>LARGE(F67:U67,1)+LARGE(F67:U67,2)+LARGE(F67:U67,3)+LARGE(F67:U67,4)+LARGE(F67:U67,5)+LARGE(F67:U67,6)+LARGE(F67:U67,7)+LARGE(F67:U67,8)</f>
        <v>109.9</v>
      </c>
      <c r="X67" s="29">
        <f>COUNTIF(F67:U67,"&gt;0")</f>
        <v>2</v>
      </c>
      <c r="Y67" s="3">
        <v>64</v>
      </c>
    </row>
    <row r="68" spans="2:25" ht="15">
      <c r="B68" s="3">
        <v>65</v>
      </c>
      <c r="C68" s="25" t="s">
        <v>150</v>
      </c>
      <c r="D68" s="26" t="s">
        <v>151</v>
      </c>
      <c r="E68" s="26" t="s">
        <v>94</v>
      </c>
      <c r="F68" s="4">
        <v>0</v>
      </c>
      <c r="G68" s="4">
        <v>0</v>
      </c>
      <c r="H68" s="4">
        <v>0</v>
      </c>
      <c r="I68" s="4">
        <v>0</v>
      </c>
      <c r="J68" s="40">
        <v>55.48</v>
      </c>
      <c r="K68" s="4">
        <v>0</v>
      </c>
      <c r="L68" s="4">
        <v>0</v>
      </c>
      <c r="M68" s="34">
        <v>0</v>
      </c>
      <c r="N68" s="37">
        <v>0</v>
      </c>
      <c r="O68" s="4">
        <v>0</v>
      </c>
      <c r="P68" s="34">
        <v>0</v>
      </c>
      <c r="Q68" s="4">
        <v>0</v>
      </c>
      <c r="R68" s="4">
        <v>0</v>
      </c>
      <c r="S68" s="4">
        <v>0</v>
      </c>
      <c r="T68" s="4">
        <v>0</v>
      </c>
      <c r="U68" s="40">
        <v>53.67</v>
      </c>
      <c r="V68" s="16">
        <f>SUM(F68:U68)</f>
        <v>109.15</v>
      </c>
      <c r="W68" s="17">
        <f>LARGE(F68:U68,1)+LARGE(F68:U68,2)+LARGE(F68:U68,3)+LARGE(F68:U68,4)+LARGE(F68:U68,5)+LARGE(F68:U68,6)+LARGE(F68:U68,7)+LARGE(F68:U68,8)</f>
        <v>109.15</v>
      </c>
      <c r="X68" s="29">
        <f>COUNTIF(F68:U68,"&gt;0")</f>
        <v>2</v>
      </c>
      <c r="Y68" s="3">
        <v>65</v>
      </c>
    </row>
    <row r="69" spans="2:25" ht="15">
      <c r="B69" s="3">
        <v>66</v>
      </c>
      <c r="C69" s="25" t="s">
        <v>37</v>
      </c>
      <c r="D69" s="26" t="s">
        <v>38</v>
      </c>
      <c r="E69" s="26" t="s">
        <v>94</v>
      </c>
      <c r="F69" s="41">
        <v>0</v>
      </c>
      <c r="G69" s="4">
        <v>0</v>
      </c>
      <c r="H69" s="4">
        <v>0</v>
      </c>
      <c r="I69" s="4">
        <v>0</v>
      </c>
      <c r="J69" s="40">
        <v>75.61</v>
      </c>
      <c r="K69" s="4">
        <v>0</v>
      </c>
      <c r="L69" s="4">
        <v>0</v>
      </c>
      <c r="M69" s="34">
        <v>0</v>
      </c>
      <c r="N69" s="34">
        <v>0</v>
      </c>
      <c r="O69" s="4">
        <v>0</v>
      </c>
      <c r="P69" s="37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16">
        <f>SUM(F69:U69)</f>
        <v>75.61</v>
      </c>
      <c r="W69" s="17">
        <f>LARGE(F69:U69,1)+LARGE(F69:U69,2)+LARGE(F69:U69,3)+LARGE(F69:U69,4)+LARGE(F69:U69,5)+LARGE(F69:U69,6)+LARGE(F69:U69,7)+LARGE(F69:U69,8)</f>
        <v>75.61</v>
      </c>
      <c r="X69" s="29">
        <f>COUNTIF(F69:U69,"&gt;0")</f>
        <v>1</v>
      </c>
      <c r="Y69" s="3">
        <v>66</v>
      </c>
    </row>
    <row r="70" spans="2:25" ht="15">
      <c r="B70" s="3">
        <v>67</v>
      </c>
      <c r="C70" s="25" t="s">
        <v>19</v>
      </c>
      <c r="D70" s="26" t="s">
        <v>106</v>
      </c>
      <c r="E70" s="26" t="s">
        <v>121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37">
        <v>0</v>
      </c>
      <c r="N70" s="37">
        <v>0</v>
      </c>
      <c r="O70" s="41">
        <v>0</v>
      </c>
      <c r="P70" s="37">
        <v>0</v>
      </c>
      <c r="Q70" s="41">
        <v>0</v>
      </c>
      <c r="R70" s="41">
        <v>0</v>
      </c>
      <c r="S70" s="41">
        <v>0</v>
      </c>
      <c r="T70" s="41">
        <v>0</v>
      </c>
      <c r="U70" s="40">
        <v>72.17</v>
      </c>
      <c r="V70" s="57">
        <f>SUM(F70:U70)</f>
        <v>72.17</v>
      </c>
      <c r="W70" s="17">
        <f>LARGE(F70:U70,1)+LARGE(F70:U70,2)+LARGE(F70:U70,3)+LARGE(F70:U70,4)+LARGE(F70:U70,5)+LARGE(F70:U70,6)+LARGE(F70:U70,7)+LARGE(F70:U70,8)</f>
        <v>72.17</v>
      </c>
      <c r="X70" s="29">
        <f>COUNTIF(F70:U70,"&gt;0")</f>
        <v>1</v>
      </c>
      <c r="Y70" s="3">
        <v>67</v>
      </c>
    </row>
    <row r="71" spans="2:25" ht="15">
      <c r="B71" s="3">
        <v>68</v>
      </c>
      <c r="C71" s="25" t="s">
        <v>12</v>
      </c>
      <c r="D71" s="26" t="s">
        <v>13</v>
      </c>
      <c r="E71" s="26" t="s">
        <v>98</v>
      </c>
      <c r="F71" s="40">
        <v>70.02</v>
      </c>
      <c r="G71" s="41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34">
        <v>0</v>
      </c>
      <c r="N71" s="37">
        <v>0</v>
      </c>
      <c r="O71" s="41">
        <v>0</v>
      </c>
      <c r="P71" s="37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16">
        <f>SUM(F71:U71)</f>
        <v>70.02</v>
      </c>
      <c r="W71" s="17">
        <f>LARGE(F71:U71,1)+LARGE(F71:U71,2)+LARGE(F71:U71,3)+LARGE(F71:U71,4)+LARGE(F71:U71,5)+LARGE(F71:U71,6)+LARGE(F71:U71,7)+LARGE(F71:U71,8)</f>
        <v>70.02</v>
      </c>
      <c r="X71" s="29">
        <f>COUNTIF(F71:U71,"&gt;0")</f>
        <v>1</v>
      </c>
      <c r="Y71" s="3">
        <v>68</v>
      </c>
    </row>
    <row r="72" spans="2:25" ht="15">
      <c r="B72" s="3">
        <v>69</v>
      </c>
      <c r="C72" s="25" t="s">
        <v>107</v>
      </c>
      <c r="D72" s="26" t="s">
        <v>181</v>
      </c>
      <c r="E72" s="26" t="s">
        <v>97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">
        <v>0</v>
      </c>
      <c r="M72" s="34">
        <v>0</v>
      </c>
      <c r="N72" s="34">
        <v>0</v>
      </c>
      <c r="O72" s="4">
        <v>0</v>
      </c>
      <c r="P72" s="34">
        <v>0</v>
      </c>
      <c r="Q72" s="4">
        <v>0</v>
      </c>
      <c r="R72" s="4">
        <v>0</v>
      </c>
      <c r="S72" s="4">
        <v>0</v>
      </c>
      <c r="T72" s="4">
        <v>0</v>
      </c>
      <c r="U72" s="40">
        <v>68.09</v>
      </c>
      <c r="V72" s="16">
        <f>SUM(F72:U72)</f>
        <v>68.09</v>
      </c>
      <c r="W72" s="17">
        <f>LARGE(F72:U72,1)+LARGE(F72:U72,2)+LARGE(F72:U72,3)+LARGE(F72:U72,4)+LARGE(F72:U72,5)+LARGE(F72:U72,6)+LARGE(F72:U72,7)+LARGE(F72:U72,8)</f>
        <v>68.09</v>
      </c>
      <c r="X72" s="29">
        <f>COUNTIF(F72:U72,"&gt;0")</f>
        <v>1</v>
      </c>
      <c r="Y72" s="3">
        <v>69</v>
      </c>
    </row>
    <row r="73" spans="2:25" ht="15">
      <c r="B73" s="3">
        <v>70</v>
      </c>
      <c r="C73" s="25" t="s">
        <v>35</v>
      </c>
      <c r="D73" s="26" t="s">
        <v>36</v>
      </c>
      <c r="E73" s="26" t="s">
        <v>100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37">
        <v>0</v>
      </c>
      <c r="N73" s="37">
        <v>0</v>
      </c>
      <c r="O73" s="41">
        <v>0</v>
      </c>
      <c r="P73" s="37">
        <v>0</v>
      </c>
      <c r="Q73" s="41">
        <v>0</v>
      </c>
      <c r="R73" s="41">
        <v>0</v>
      </c>
      <c r="S73" s="41">
        <v>0</v>
      </c>
      <c r="T73" s="41">
        <v>0</v>
      </c>
      <c r="U73" s="40">
        <v>66.82</v>
      </c>
      <c r="V73" s="57">
        <f>SUM(F73:U73)</f>
        <v>66.82</v>
      </c>
      <c r="W73" s="17">
        <f>LARGE(F73:U73,1)+LARGE(F73:U73,2)+LARGE(F73:U73,3)+LARGE(F73:U73,4)+LARGE(F73:U73,5)+LARGE(F73:U73,6)+LARGE(F73:U73,7)+LARGE(F73:U73,8)</f>
        <v>66.82</v>
      </c>
      <c r="X73" s="29">
        <f>COUNTIF(F73:U73,"&gt;0")</f>
        <v>1</v>
      </c>
      <c r="Y73" s="3">
        <v>70</v>
      </c>
    </row>
    <row r="74" spans="2:25" ht="15">
      <c r="B74" s="3">
        <v>71</v>
      </c>
      <c r="C74" s="25" t="s">
        <v>116</v>
      </c>
      <c r="D74" s="26" t="s">
        <v>11</v>
      </c>
      <c r="E74" s="26" t="s">
        <v>96</v>
      </c>
      <c r="F74" s="17">
        <v>66.74</v>
      </c>
      <c r="G74" s="41">
        <v>0</v>
      </c>
      <c r="H74" s="4">
        <v>0</v>
      </c>
      <c r="I74" s="4">
        <v>0</v>
      </c>
      <c r="J74" s="4">
        <v>0</v>
      </c>
      <c r="K74" s="4">
        <v>0</v>
      </c>
      <c r="L74" s="41">
        <v>0</v>
      </c>
      <c r="M74" s="34">
        <v>0</v>
      </c>
      <c r="N74" s="37">
        <v>0</v>
      </c>
      <c r="O74" s="41">
        <v>0</v>
      </c>
      <c r="P74" s="37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16">
        <f>SUM(F74:U74)</f>
        <v>66.74</v>
      </c>
      <c r="W74" s="17">
        <f>LARGE(F74:U74,1)+LARGE(F74:U74,2)+LARGE(F74:U74,3)+LARGE(F74:U74,4)+LARGE(F74:U74,5)+LARGE(F74:U74,6)+LARGE(F74:U74,7)+LARGE(F74:U74,8)</f>
        <v>66.74</v>
      </c>
      <c r="X74" s="29">
        <f>COUNTIF(F74:U74,"&gt;0")</f>
        <v>1</v>
      </c>
      <c r="Y74" s="3">
        <v>71</v>
      </c>
    </row>
    <row r="75" spans="2:25" ht="15">
      <c r="B75" s="3">
        <v>72</v>
      </c>
      <c r="C75" s="35" t="s">
        <v>135</v>
      </c>
      <c r="D75" s="54" t="s">
        <v>34</v>
      </c>
      <c r="E75" s="44" t="s">
        <v>98</v>
      </c>
      <c r="F75" s="17">
        <v>66.5</v>
      </c>
      <c r="G75" s="4">
        <v>0</v>
      </c>
      <c r="H75" s="4" t="s">
        <v>2</v>
      </c>
      <c r="I75" s="4" t="s">
        <v>2</v>
      </c>
      <c r="J75" s="4">
        <v>0</v>
      </c>
      <c r="K75" s="4">
        <v>0</v>
      </c>
      <c r="L75" s="4">
        <v>0</v>
      </c>
      <c r="M75" s="34">
        <v>0</v>
      </c>
      <c r="N75" s="37">
        <v>0</v>
      </c>
      <c r="O75" s="41">
        <v>0</v>
      </c>
      <c r="P75" s="37">
        <v>0</v>
      </c>
      <c r="Q75" s="34">
        <v>0</v>
      </c>
      <c r="R75" s="4">
        <v>0</v>
      </c>
      <c r="S75" s="4">
        <v>0</v>
      </c>
      <c r="T75" s="4">
        <v>0</v>
      </c>
      <c r="U75" s="4">
        <v>0</v>
      </c>
      <c r="V75" s="16">
        <f>SUM(F75:U75)</f>
        <v>66.5</v>
      </c>
      <c r="W75" s="17">
        <f>LARGE(F75:U75,1)+LARGE(F75:U75,2)+LARGE(F75:U75,3)+LARGE(F75:U75,4)+LARGE(F75:U75,5)+LARGE(F75:U75,6)+LARGE(F75:U75,7)+LARGE(F75:U75,8)</f>
        <v>66.5</v>
      </c>
      <c r="X75" s="29">
        <f>COUNTIF(F75:U75,"&gt;0")</f>
        <v>1</v>
      </c>
      <c r="Y75" s="3">
        <v>72</v>
      </c>
    </row>
    <row r="76" spans="2:25" ht="15">
      <c r="B76" s="3">
        <v>73</v>
      </c>
      <c r="C76" s="25" t="s">
        <v>105</v>
      </c>
      <c r="D76" s="26" t="s">
        <v>83</v>
      </c>
      <c r="E76" s="26" t="s">
        <v>99</v>
      </c>
      <c r="F76" s="41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17">
        <v>66.04</v>
      </c>
      <c r="M76" s="34">
        <v>0</v>
      </c>
      <c r="N76" s="37">
        <v>0</v>
      </c>
      <c r="O76" s="41">
        <v>0</v>
      </c>
      <c r="P76" s="37">
        <v>0</v>
      </c>
      <c r="Q76" s="34">
        <v>0</v>
      </c>
      <c r="R76" s="4">
        <v>0</v>
      </c>
      <c r="S76" s="4">
        <v>0</v>
      </c>
      <c r="T76" s="4">
        <v>0</v>
      </c>
      <c r="U76" s="4">
        <v>0</v>
      </c>
      <c r="V76" s="16">
        <f>SUM(F76:U76)</f>
        <v>66.04</v>
      </c>
      <c r="W76" s="17">
        <f>LARGE(F76:U76,1)+LARGE(F76:U76,2)+LARGE(F76:U76,3)+LARGE(F76:U76,4)+LARGE(F76:U76,5)+LARGE(F76:U76,6)+LARGE(F76:U76,7)+LARGE(F76:U76,8)</f>
        <v>66.04</v>
      </c>
      <c r="X76" s="29">
        <f>COUNTIF(F76:U76,"&gt;0")</f>
        <v>1</v>
      </c>
      <c r="Y76" s="3">
        <v>73</v>
      </c>
    </row>
    <row r="77" spans="2:25" ht="15">
      <c r="B77" s="3">
        <v>74</v>
      </c>
      <c r="C77" s="25" t="s">
        <v>59</v>
      </c>
      <c r="D77" s="26" t="s">
        <v>60</v>
      </c>
      <c r="E77" s="26" t="s">
        <v>94</v>
      </c>
      <c r="F77" s="41">
        <v>0</v>
      </c>
      <c r="G77" s="4">
        <v>0</v>
      </c>
      <c r="H77" s="4">
        <v>0</v>
      </c>
      <c r="I77" s="4">
        <v>0</v>
      </c>
      <c r="J77" s="40">
        <v>64.46</v>
      </c>
      <c r="K77" s="4">
        <v>0</v>
      </c>
      <c r="L77" s="4">
        <v>0</v>
      </c>
      <c r="M77" s="34">
        <v>0</v>
      </c>
      <c r="N77" s="34">
        <v>0</v>
      </c>
      <c r="O77" s="41">
        <v>0</v>
      </c>
      <c r="P77" s="37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16">
        <f>SUM(F77:U77)</f>
        <v>64.46</v>
      </c>
      <c r="W77" s="17">
        <f>LARGE(F77:U77,1)+LARGE(F77:U77,2)+LARGE(F77:U77,3)+LARGE(F77:U77,4)+LARGE(F77:U77,5)+LARGE(F77:U77,6)+LARGE(F77:U77,7)+LARGE(F77:U77,8)</f>
        <v>64.46</v>
      </c>
      <c r="X77" s="29">
        <f>COUNTIF(F77:U77,"&gt;0")</f>
        <v>1</v>
      </c>
      <c r="Y77" s="3">
        <v>74</v>
      </c>
    </row>
    <row r="78" spans="2:25" ht="15">
      <c r="B78" s="3">
        <v>75</v>
      </c>
      <c r="C78" s="25" t="s">
        <v>22</v>
      </c>
      <c r="D78" s="26" t="s">
        <v>23</v>
      </c>
      <c r="E78" s="26" t="s">
        <v>94</v>
      </c>
      <c r="F78" s="41">
        <v>0</v>
      </c>
      <c r="G78" s="17">
        <v>63.12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34">
        <v>0</v>
      </c>
      <c r="N78" s="34">
        <v>0</v>
      </c>
      <c r="O78" s="41">
        <v>0</v>
      </c>
      <c r="P78" s="37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16">
        <f>SUM(F78:U78)</f>
        <v>63.12</v>
      </c>
      <c r="W78" s="17">
        <f>LARGE(F78:U78,1)+LARGE(F78:U78,2)+LARGE(F78:U78,3)+LARGE(F78:U78,4)+LARGE(F78:U78,5)+LARGE(F78:U78,6)+LARGE(F78:U78,7)+LARGE(F78:U78,8)</f>
        <v>63.12</v>
      </c>
      <c r="X78" s="29">
        <f>COUNTIF(F78:U78,"&gt;0")</f>
        <v>1</v>
      </c>
      <c r="Y78" s="3">
        <v>75</v>
      </c>
    </row>
    <row r="79" spans="2:25" ht="15">
      <c r="B79" s="3">
        <v>76</v>
      </c>
      <c r="C79" s="25" t="s">
        <v>5</v>
      </c>
      <c r="D79" s="26" t="s">
        <v>67</v>
      </c>
      <c r="E79" s="26" t="s">
        <v>96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37">
        <v>0</v>
      </c>
      <c r="N79" s="37">
        <v>0</v>
      </c>
      <c r="O79" s="41">
        <v>0</v>
      </c>
      <c r="P79" s="37">
        <v>0</v>
      </c>
      <c r="Q79" s="40">
        <v>62.25</v>
      </c>
      <c r="R79" s="41">
        <v>0</v>
      </c>
      <c r="S79" s="4">
        <v>0</v>
      </c>
      <c r="T79" s="41">
        <v>0</v>
      </c>
      <c r="U79" s="41">
        <v>0</v>
      </c>
      <c r="V79" s="16">
        <f>SUM(F79:U79)</f>
        <v>62.25</v>
      </c>
      <c r="W79" s="17">
        <f>LARGE(F79:U79,1)+LARGE(F79:U79,2)+LARGE(F79:U79,3)+LARGE(F79:U79,4)+LARGE(F79:U79,5)+LARGE(F79:U79,6)+LARGE(F79:U79,7)+LARGE(F79:U79,8)</f>
        <v>62.25</v>
      </c>
      <c r="X79" s="29">
        <f>COUNTIF(F79:U79,"&gt;0")</f>
        <v>1</v>
      </c>
      <c r="Y79" s="3">
        <v>76</v>
      </c>
    </row>
    <row r="80" spans="2:25" ht="15">
      <c r="B80" s="3">
        <v>77</v>
      </c>
      <c r="C80" s="25" t="s">
        <v>24</v>
      </c>
      <c r="D80" s="26" t="s">
        <v>36</v>
      </c>
      <c r="E80" s="26" t="s">
        <v>94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37">
        <v>0</v>
      </c>
      <c r="N80" s="37">
        <v>0</v>
      </c>
      <c r="O80" s="41">
        <v>0</v>
      </c>
      <c r="P80" s="37">
        <v>0</v>
      </c>
      <c r="Q80" s="41">
        <v>0</v>
      </c>
      <c r="R80" s="41">
        <v>0</v>
      </c>
      <c r="S80" s="41">
        <v>0</v>
      </c>
      <c r="T80" s="41">
        <v>0</v>
      </c>
      <c r="U80" s="40">
        <v>60.92</v>
      </c>
      <c r="V80" s="57">
        <f>SUM(F80:U80)</f>
        <v>60.92</v>
      </c>
      <c r="W80" s="17">
        <f>LARGE(F80:U80,1)+LARGE(F80:U80,2)+LARGE(F80:U80,3)+LARGE(F80:U80,4)+LARGE(F80:U80,5)+LARGE(F80:U80,6)+LARGE(F80:U80,7)+LARGE(F80:U80,8)</f>
        <v>60.92</v>
      </c>
      <c r="X80" s="29">
        <f>COUNTIF(F80:U80,"&gt;0")</f>
        <v>1</v>
      </c>
      <c r="Y80" s="3">
        <v>77</v>
      </c>
    </row>
    <row r="81" spans="2:25" ht="15">
      <c r="B81" s="3">
        <v>78</v>
      </c>
      <c r="C81" s="25" t="s">
        <v>174</v>
      </c>
      <c r="D81" s="26" t="s">
        <v>74</v>
      </c>
      <c r="E81" s="26" t="s">
        <v>121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37">
        <v>0</v>
      </c>
      <c r="N81" s="37">
        <v>0</v>
      </c>
      <c r="O81" s="41">
        <v>0</v>
      </c>
      <c r="P81" s="37">
        <v>0</v>
      </c>
      <c r="Q81" s="41">
        <v>0</v>
      </c>
      <c r="R81" s="41">
        <v>0</v>
      </c>
      <c r="S81" s="41">
        <v>0</v>
      </c>
      <c r="T81" s="41">
        <v>0</v>
      </c>
      <c r="U81" s="40">
        <v>60.45</v>
      </c>
      <c r="V81" s="57">
        <f>SUM(F81:U81)</f>
        <v>60.45</v>
      </c>
      <c r="W81" s="17">
        <f>LARGE(F81:U81,1)+LARGE(F81:U81,2)+LARGE(F81:U81,3)+LARGE(F81:U81,4)+LARGE(F81:U81,5)+LARGE(F81:U81,6)+LARGE(F81:U81,7)+LARGE(F81:U81,8)</f>
        <v>60.45</v>
      </c>
      <c r="X81" s="29">
        <f>COUNTIF(F81:U81,"&gt;0")</f>
        <v>1</v>
      </c>
      <c r="Y81" s="3">
        <v>78</v>
      </c>
    </row>
    <row r="82" spans="2:25" ht="15">
      <c r="B82" s="3">
        <v>79</v>
      </c>
      <c r="C82" s="25" t="s">
        <v>75</v>
      </c>
      <c r="D82" s="26" t="s">
        <v>169</v>
      </c>
      <c r="E82" s="26" t="s">
        <v>98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">
        <v>0</v>
      </c>
      <c r="M82" s="34">
        <v>0</v>
      </c>
      <c r="N82" s="34">
        <v>0</v>
      </c>
      <c r="O82" s="41">
        <v>0</v>
      </c>
      <c r="P82" s="37">
        <v>0</v>
      </c>
      <c r="Q82" s="41">
        <v>0</v>
      </c>
      <c r="R82" s="4">
        <v>0</v>
      </c>
      <c r="S82" s="4">
        <v>0</v>
      </c>
      <c r="T82" s="4">
        <v>0</v>
      </c>
      <c r="U82" s="40">
        <v>60.44</v>
      </c>
      <c r="V82" s="16">
        <f>SUM(F82:U82)</f>
        <v>60.44</v>
      </c>
      <c r="W82" s="17">
        <f>LARGE(F82:U82,1)+LARGE(F82:U82,2)+LARGE(F82:U82,3)+LARGE(F82:U82,4)+LARGE(F82:U82,5)+LARGE(F82:U82,6)+LARGE(F82:U82,7)+LARGE(F82:U82,8)</f>
        <v>60.44</v>
      </c>
      <c r="X82" s="29">
        <f>COUNTIF(F82:U82,"&gt;0")</f>
        <v>1</v>
      </c>
      <c r="Y82" s="3">
        <v>79</v>
      </c>
    </row>
    <row r="83" spans="2:25" ht="15">
      <c r="B83" s="3">
        <v>80</v>
      </c>
      <c r="C83" s="25" t="s">
        <v>112</v>
      </c>
      <c r="D83" s="26" t="s">
        <v>111</v>
      </c>
      <c r="E83" s="26" t="s">
        <v>99</v>
      </c>
      <c r="F83" s="40">
        <v>56.33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34">
        <v>0</v>
      </c>
      <c r="N83" s="34">
        <v>0</v>
      </c>
      <c r="O83" s="41">
        <v>0</v>
      </c>
      <c r="P83" s="37">
        <v>0</v>
      </c>
      <c r="Q83" s="41">
        <v>0</v>
      </c>
      <c r="R83" s="4">
        <v>0</v>
      </c>
      <c r="S83" s="4">
        <v>0</v>
      </c>
      <c r="T83" s="4">
        <v>0</v>
      </c>
      <c r="U83" s="4">
        <v>0</v>
      </c>
      <c r="V83" s="16">
        <f>SUM(F83:U83)</f>
        <v>56.33</v>
      </c>
      <c r="W83" s="17">
        <f>LARGE(F83:U83,1)+LARGE(F83:U83,2)+LARGE(F83:U83,3)+LARGE(F83:U83,4)+LARGE(F83:U83,5)+LARGE(F83:U83,6)+LARGE(F83:U83,7)+LARGE(F83:U83,8)</f>
        <v>56.33</v>
      </c>
      <c r="X83" s="29">
        <f>COUNTIF(F83:U83,"&gt;0")</f>
        <v>1</v>
      </c>
      <c r="Y83" s="3">
        <v>80</v>
      </c>
    </row>
    <row r="84" spans="2:25" ht="15">
      <c r="B84" s="3">
        <v>81</v>
      </c>
      <c r="C84" s="25" t="s">
        <v>173</v>
      </c>
      <c r="D84" s="26" t="s">
        <v>76</v>
      </c>
      <c r="E84" s="26" t="s">
        <v>98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37">
        <v>0</v>
      </c>
      <c r="N84" s="37">
        <v>0</v>
      </c>
      <c r="O84" s="41">
        <v>0</v>
      </c>
      <c r="P84" s="37">
        <v>0</v>
      </c>
      <c r="Q84" s="41">
        <v>0</v>
      </c>
      <c r="R84" s="41">
        <v>0</v>
      </c>
      <c r="S84" s="41">
        <v>0</v>
      </c>
      <c r="T84" s="41">
        <v>0</v>
      </c>
      <c r="U84" s="40">
        <v>56.31</v>
      </c>
      <c r="V84" s="57">
        <f>SUM(F84:U84)</f>
        <v>56.31</v>
      </c>
      <c r="W84" s="17">
        <f>LARGE(F84:U84,1)+LARGE(F84:U84,2)+LARGE(F84:U84,3)+LARGE(F84:U84,4)+LARGE(F84:U84,5)+LARGE(F84:U84,6)+LARGE(F84:U84,7)+LARGE(F84:U84,8)</f>
        <v>56.31</v>
      </c>
      <c r="X84" s="29">
        <f>COUNTIF(F84:U84,"&gt;0")</f>
        <v>1</v>
      </c>
      <c r="Y84" s="3">
        <v>81</v>
      </c>
    </row>
    <row r="85" spans="2:25" ht="15">
      <c r="B85" s="3">
        <v>82</v>
      </c>
      <c r="C85" s="25" t="s">
        <v>179</v>
      </c>
      <c r="D85" s="26" t="s">
        <v>180</v>
      </c>
      <c r="E85" s="26" t="s">
        <v>94</v>
      </c>
      <c r="F85" s="41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34">
        <v>0</v>
      </c>
      <c r="N85" s="34">
        <v>0</v>
      </c>
      <c r="O85" s="41">
        <v>0</v>
      </c>
      <c r="P85" s="37">
        <v>0</v>
      </c>
      <c r="Q85" s="41">
        <v>0</v>
      </c>
      <c r="R85" s="4">
        <v>0</v>
      </c>
      <c r="S85" s="4">
        <v>0</v>
      </c>
      <c r="T85" s="4">
        <v>0</v>
      </c>
      <c r="U85" s="40">
        <v>55.55</v>
      </c>
      <c r="V85" s="16">
        <f>SUM(F85:U85)</f>
        <v>55.55</v>
      </c>
      <c r="W85" s="17">
        <f>LARGE(F85:U85,1)+LARGE(F85:U85,2)+LARGE(F85:U85,3)+LARGE(F85:U85,4)+LARGE(F85:U85,5)+LARGE(F85:U85,6)+LARGE(F85:U85,7)+LARGE(F85:U85,8)</f>
        <v>55.55</v>
      </c>
      <c r="X85" s="29">
        <f>COUNTIF(F85:U85,"&gt;0")</f>
        <v>1</v>
      </c>
      <c r="Y85" s="3">
        <v>82</v>
      </c>
    </row>
    <row r="86" spans="2:25" ht="15">
      <c r="B86" s="3">
        <v>83</v>
      </c>
      <c r="C86" s="43" t="s">
        <v>20</v>
      </c>
      <c r="D86" s="44" t="s">
        <v>76</v>
      </c>
      <c r="E86" s="44" t="s">
        <v>98</v>
      </c>
      <c r="F86" s="4">
        <v>0</v>
      </c>
      <c r="G86" s="4">
        <v>0</v>
      </c>
      <c r="H86" s="4">
        <v>0</v>
      </c>
      <c r="I86" s="40">
        <v>53.68</v>
      </c>
      <c r="J86" s="4">
        <v>0</v>
      </c>
      <c r="K86" s="4">
        <v>0</v>
      </c>
      <c r="L86" s="4">
        <v>0</v>
      </c>
      <c r="M86" s="34">
        <v>0</v>
      </c>
      <c r="N86" s="34">
        <v>0</v>
      </c>
      <c r="O86" s="41">
        <v>0</v>
      </c>
      <c r="P86" s="3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16">
        <f>SUM(F86:U86)</f>
        <v>53.68</v>
      </c>
      <c r="W86" s="17">
        <f>LARGE(F86:U86,1)+LARGE(F86:U86,2)+LARGE(F86:U86,3)+LARGE(F86:U86,4)+LARGE(F86:U86,5)+LARGE(F86:U86,6)+LARGE(F86:U86,7)+LARGE(F86:U86,8)</f>
        <v>53.68</v>
      </c>
      <c r="X86" s="29">
        <f>COUNTIF(F86:U86,"&gt;0")</f>
        <v>1</v>
      </c>
      <c r="Y86" s="3">
        <v>83</v>
      </c>
    </row>
    <row r="87" spans="2:25" ht="15">
      <c r="B87" s="3">
        <v>84</v>
      </c>
      <c r="C87" s="25" t="s">
        <v>71</v>
      </c>
      <c r="D87" s="26" t="s">
        <v>72</v>
      </c>
      <c r="E87" s="26" t="s">
        <v>98</v>
      </c>
      <c r="F87" s="41">
        <v>0</v>
      </c>
      <c r="G87" s="41">
        <v>0</v>
      </c>
      <c r="H87" s="4">
        <v>0</v>
      </c>
      <c r="I87" s="4">
        <v>0</v>
      </c>
      <c r="J87" s="4">
        <v>0</v>
      </c>
      <c r="K87" s="47" t="s">
        <v>2</v>
      </c>
      <c r="L87" s="4">
        <v>0</v>
      </c>
      <c r="M87" s="39">
        <v>53.1</v>
      </c>
      <c r="N87" s="37">
        <v>0</v>
      </c>
      <c r="O87" s="41">
        <v>0</v>
      </c>
      <c r="P87" s="3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16">
        <f>SUM(F87:U87)</f>
        <v>53.1</v>
      </c>
      <c r="W87" s="17">
        <f>LARGE(F87:U87,1)+LARGE(F87:U87,2)+LARGE(F87:U87,3)+LARGE(F87:U87,4)+LARGE(F87:U87,5)+LARGE(F87:U87,6)+LARGE(F87:U87,7)+LARGE(F87:U87,8)</f>
        <v>53.1</v>
      </c>
      <c r="X87" s="29">
        <f>COUNTIF(F87:U87,"&gt;0")</f>
        <v>1</v>
      </c>
      <c r="Y87" s="3">
        <v>84</v>
      </c>
    </row>
    <row r="88" spans="2:25" ht="15">
      <c r="B88" s="3">
        <v>85</v>
      </c>
      <c r="C88" s="25" t="s">
        <v>126</v>
      </c>
      <c r="D88" s="26" t="s">
        <v>119</v>
      </c>
      <c r="E88" s="26" t="s">
        <v>98</v>
      </c>
      <c r="F88" s="41">
        <v>0</v>
      </c>
      <c r="G88" s="4">
        <v>0</v>
      </c>
      <c r="H88" s="40">
        <v>52.48</v>
      </c>
      <c r="I88" s="4">
        <v>0</v>
      </c>
      <c r="J88" s="4">
        <v>0</v>
      </c>
      <c r="K88" s="4">
        <v>0</v>
      </c>
      <c r="L88" s="4">
        <v>0</v>
      </c>
      <c r="M88" s="34">
        <v>0</v>
      </c>
      <c r="N88" s="34">
        <v>0</v>
      </c>
      <c r="O88" s="41">
        <v>0</v>
      </c>
      <c r="P88" s="3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16">
        <f>SUM(F88:U88)</f>
        <v>52.48</v>
      </c>
      <c r="W88" s="17">
        <f>LARGE(F88:U88,1)+LARGE(F88:U88,2)+LARGE(F88:U88,3)+LARGE(F88:U88,4)+LARGE(F88:U88,5)+LARGE(F88:U88,6)+LARGE(F88:U88,7)+LARGE(F88:U88,8)</f>
        <v>52.48</v>
      </c>
      <c r="X88" s="29">
        <f>COUNTIF(F88:U88,"&gt;0")</f>
        <v>1</v>
      </c>
      <c r="Y88" s="3">
        <v>85</v>
      </c>
    </row>
    <row r="89" spans="2:25" ht="15">
      <c r="B89" s="3">
        <v>86</v>
      </c>
      <c r="C89" s="25" t="s">
        <v>46</v>
      </c>
      <c r="D89" s="26" t="s">
        <v>47</v>
      </c>
      <c r="E89" s="26" t="s">
        <v>95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36">
        <v>0</v>
      </c>
      <c r="L89" s="41">
        <v>0</v>
      </c>
      <c r="M89" s="37">
        <v>0</v>
      </c>
      <c r="N89" s="37">
        <v>0</v>
      </c>
      <c r="O89" s="41">
        <v>0</v>
      </c>
      <c r="P89" s="37">
        <v>0</v>
      </c>
      <c r="Q89" s="41">
        <v>0</v>
      </c>
      <c r="R89" s="41">
        <v>0</v>
      </c>
      <c r="S89" s="41">
        <v>0</v>
      </c>
      <c r="T89" s="41">
        <v>0</v>
      </c>
      <c r="U89" s="40">
        <v>51.14</v>
      </c>
      <c r="V89" s="57">
        <f>SUM(F89:U89)</f>
        <v>51.14</v>
      </c>
      <c r="W89" s="17">
        <f>LARGE(F89:U89,1)+LARGE(F89:U89,2)+LARGE(F89:U89,3)+LARGE(F89:U89,4)+LARGE(F89:U89,5)+LARGE(F89:U89,6)+LARGE(F89:U89,7)+LARGE(F89:U89,8)</f>
        <v>51.14</v>
      </c>
      <c r="X89" s="29">
        <f>COUNTIF(F89:U89,"&gt;0")</f>
        <v>1</v>
      </c>
      <c r="Y89" s="3">
        <v>86</v>
      </c>
    </row>
    <row r="90" spans="2:25" ht="15">
      <c r="B90" s="3">
        <v>87</v>
      </c>
      <c r="C90" s="25" t="s">
        <v>112</v>
      </c>
      <c r="D90" s="26" t="s">
        <v>175</v>
      </c>
      <c r="E90" s="26" t="s">
        <v>98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37">
        <v>0</v>
      </c>
      <c r="N90" s="37">
        <v>0</v>
      </c>
      <c r="O90" s="41">
        <v>0</v>
      </c>
      <c r="P90" s="36">
        <v>0</v>
      </c>
      <c r="Q90" s="41">
        <v>0</v>
      </c>
      <c r="R90" s="41">
        <v>0</v>
      </c>
      <c r="S90" s="41">
        <v>0</v>
      </c>
      <c r="T90" s="41">
        <v>0</v>
      </c>
      <c r="U90" s="40">
        <v>47.43</v>
      </c>
      <c r="V90" s="57">
        <f>SUM(F90:U90)</f>
        <v>47.43</v>
      </c>
      <c r="W90" s="17">
        <f>LARGE(F90:U90,1)+LARGE(F90:U90,2)+LARGE(F90:U90,3)+LARGE(F90:U90,4)+LARGE(F90:U90,5)+LARGE(F90:U90,6)+LARGE(F90:U90,7)+LARGE(F90:U90,8)</f>
        <v>47.43</v>
      </c>
      <c r="X90" s="29">
        <f>COUNTIF(F90:U90,"&gt;0")</f>
        <v>1</v>
      </c>
      <c r="Y90" s="3">
        <v>87</v>
      </c>
    </row>
    <row r="91" spans="2:25" ht="15">
      <c r="B91" s="3">
        <v>88</v>
      </c>
      <c r="C91" s="25" t="s">
        <v>176</v>
      </c>
      <c r="D91" s="26" t="s">
        <v>73</v>
      </c>
      <c r="E91" s="26" t="s">
        <v>100</v>
      </c>
      <c r="F91" s="41">
        <v>0</v>
      </c>
      <c r="G91" s="4">
        <v>0</v>
      </c>
      <c r="H91" s="4">
        <v>0</v>
      </c>
      <c r="I91" s="4">
        <v>0</v>
      </c>
      <c r="J91" s="4">
        <v>0</v>
      </c>
      <c r="K91" s="40"/>
      <c r="L91" s="4">
        <v>0</v>
      </c>
      <c r="M91" s="34">
        <v>0</v>
      </c>
      <c r="N91" s="34">
        <v>0</v>
      </c>
      <c r="O91" s="4">
        <v>0</v>
      </c>
      <c r="P91" s="34">
        <v>0</v>
      </c>
      <c r="Q91" s="4">
        <v>0</v>
      </c>
      <c r="R91" s="4">
        <v>0</v>
      </c>
      <c r="S91" s="4">
        <v>0</v>
      </c>
      <c r="T91" s="4">
        <v>0</v>
      </c>
      <c r="U91" s="40">
        <v>44.03</v>
      </c>
      <c r="V91" s="16">
        <f>SUM(F91:U91)</f>
        <v>44.03</v>
      </c>
      <c r="W91" s="17">
        <f>LARGE(F91:U91,1)+LARGE(F91:U91,2)+LARGE(F91:U91,3)+LARGE(F91:U91,4)+LARGE(F91:U91,5)+LARGE(F91:U91,6)+LARGE(F91:U91,7)+LARGE(F91:U91,8)</f>
        <v>44.03</v>
      </c>
      <c r="X91" s="29">
        <f>COUNTIF(F91:U91,"&gt;0")</f>
        <v>1</v>
      </c>
      <c r="Y91" s="3">
        <v>88</v>
      </c>
    </row>
    <row r="92" spans="2:25" ht="15">
      <c r="B92" s="3">
        <v>89</v>
      </c>
      <c r="C92" s="35" t="s">
        <v>177</v>
      </c>
      <c r="D92" s="54" t="s">
        <v>178</v>
      </c>
      <c r="E92" s="54" t="s">
        <v>98</v>
      </c>
      <c r="F92" s="41">
        <v>0</v>
      </c>
      <c r="G92" s="4">
        <v>0</v>
      </c>
      <c r="H92" s="4">
        <v>0</v>
      </c>
      <c r="I92" s="4">
        <v>0</v>
      </c>
      <c r="J92" s="4">
        <v>0</v>
      </c>
      <c r="K92" s="40"/>
      <c r="L92" s="4">
        <v>0</v>
      </c>
      <c r="M92" s="34">
        <v>0</v>
      </c>
      <c r="N92" s="34">
        <v>0</v>
      </c>
      <c r="O92" s="4">
        <v>0</v>
      </c>
      <c r="P92" s="34">
        <v>0</v>
      </c>
      <c r="Q92" s="4">
        <v>0</v>
      </c>
      <c r="R92" s="4">
        <v>0</v>
      </c>
      <c r="S92" s="4">
        <v>0</v>
      </c>
      <c r="T92" s="4">
        <v>0</v>
      </c>
      <c r="U92" s="40">
        <v>41.6</v>
      </c>
      <c r="V92" s="16">
        <f>SUM(F92:U92)</f>
        <v>41.6</v>
      </c>
      <c r="W92" s="17">
        <f>LARGE(F92:U92,1)+LARGE(F92:U92,2)+LARGE(F92:U92,3)+LARGE(F92:U92,4)+LARGE(F92:U92,5)+LARGE(F92:U92,6)+LARGE(F92:U92,7)+LARGE(F92:U92,8)</f>
        <v>41.6</v>
      </c>
      <c r="X92" s="29">
        <f>COUNTIF(F92:U92,"&gt;0")</f>
        <v>1</v>
      </c>
      <c r="Y92" s="3">
        <v>89</v>
      </c>
    </row>
    <row r="93" spans="2:25" ht="15">
      <c r="B93" s="3">
        <v>90</v>
      </c>
      <c r="C93" s="25" t="s">
        <v>71</v>
      </c>
      <c r="D93" s="26" t="s">
        <v>11</v>
      </c>
      <c r="E93" s="26" t="s">
        <v>98</v>
      </c>
      <c r="F93" s="41">
        <v>0</v>
      </c>
      <c r="G93" s="4">
        <v>0</v>
      </c>
      <c r="H93" s="4">
        <v>0</v>
      </c>
      <c r="I93" s="4">
        <v>0</v>
      </c>
      <c r="J93" s="4">
        <v>0</v>
      </c>
      <c r="K93" s="40"/>
      <c r="L93" s="4">
        <v>0</v>
      </c>
      <c r="M93" s="34">
        <v>0</v>
      </c>
      <c r="N93" s="34">
        <v>0</v>
      </c>
      <c r="O93" s="4">
        <v>0</v>
      </c>
      <c r="P93" s="34">
        <v>0</v>
      </c>
      <c r="Q93" s="4">
        <v>0</v>
      </c>
      <c r="R93" s="4">
        <v>0</v>
      </c>
      <c r="S93" s="4">
        <v>0</v>
      </c>
      <c r="T93" s="4">
        <v>0</v>
      </c>
      <c r="U93" s="40">
        <v>41.17</v>
      </c>
      <c r="V93" s="16">
        <f>SUM(F93:U93)</f>
        <v>41.17</v>
      </c>
      <c r="W93" s="17">
        <f>LARGE(F93:U93,1)+LARGE(F93:U93,2)+LARGE(F93:U93,3)+LARGE(F93:U93,4)+LARGE(F93:U93,5)+LARGE(F93:U93,6)+LARGE(F93:U93,7)+LARGE(F93:U93,8)</f>
        <v>41.17</v>
      </c>
      <c r="X93" s="29">
        <f>COUNTIF(F93:U93,"&gt;0")</f>
        <v>1</v>
      </c>
      <c r="Y93" s="3">
        <v>90</v>
      </c>
    </row>
  </sheetData>
  <conditionalFormatting sqref="K88 F7:F10 F16 G30 F12:F14 F4 I16:I21 F22:G29 H16:H30 F31:J93 I22:K22 I23:J30 N37 N6:N7 H4:I15 N10:N11 N20:N21 N35 N33 N56 N50:N53 O11 O32:O34 O88 N90:O93 Q86:Q93 N18 N8:O9 J4:K21 F5:G6 F19:F20 O66:O78 N19:O19 P30 P91:P93 P7:P8 P20 O10:P10 N13:N16 N28 N42:P42 N30:N31 N41 O26:O28 O36 N40:O40 Q74:Q75 P25:P28 N24:N26 O13:P17 Q17 K23:K86 Q15 P32:P37 Q9:Q10 R19:R20 Q28 Q24:Q26 Q13 Q30:Q32 P86:P89 P70:P75 K90:K93 Q40:Q45 N43:N47 Q60:R73 R27:R31 R23:R24 R39:R41 R35:R37 O22:P22 R12:R13 R15:R17 O21:R21 G7:G21 P40:P41 N39:Q39 P66:P68 S49:S50 S31:S32 R43:R59 P5:S5 S20:S21 R10:S10 S12:S17 R7:S8 Q47:Q59 R74:R93 P76:Q85 N58:N88 U52 S19:T19 R42:S42 S35:S41 S27:S28 Q34:Q37 N38:R38 V4:X93 U11 U13 U47 U69:U71 U49:U50 U20 L4:M93 O80:O86 S52:S93 T48:T52 T54:T93 T53:U53 O43:P65 S43:S44 T20:T44 U28:U45 R25:S25 U25 U22:U23 U17:U18 T5:T17 U6:U7 U73:U93 U54:U67">
    <cfRule type="cellIs" priority="1" dxfId="0" operator="equal" stopIfTrue="1">
      <formula>0</formula>
    </cfRule>
  </conditionalFormatting>
  <printOptions horizontalCentered="1" verticalCentered="1"/>
  <pageMargins left="0.46" right="0.4724409448818898" top="0.35433070866141736" bottom="0.4330708661417323" header="0.2362204724409449" footer="0.31496062992125984"/>
  <pageSetup fitToHeight="2" fitToWidth="2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 name placeholder</cp:lastModifiedBy>
  <cp:lastPrinted>2011-09-08T13:19:11Z</cp:lastPrinted>
  <dcterms:created xsi:type="dcterms:W3CDTF">2005-04-18T15:10:57Z</dcterms:created>
  <dcterms:modified xsi:type="dcterms:W3CDTF">2011-09-08T13:20:31Z</dcterms:modified>
  <cp:category/>
  <cp:version/>
  <cp:contentType/>
  <cp:contentStatus/>
</cp:coreProperties>
</file>