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<sst xmlns="http://schemas.openxmlformats.org/spreadsheetml/2006/main" count="273" uniqueCount="163">
  <si>
    <t>Position</t>
  </si>
  <si>
    <t xml:space="preserve">  Category code</t>
  </si>
  <si>
    <t xml:space="preserve">  Age Category</t>
  </si>
  <si>
    <t>1 - Sutton 10 K</t>
  </si>
  <si>
    <t>2 - Thornton-le-Clay 10 K</t>
  </si>
  <si>
    <t>3 - Pickering &amp; Moors 10 K</t>
  </si>
  <si>
    <t>4 -  Guy Fawkes 10 M</t>
  </si>
  <si>
    <t xml:space="preserve">5 -  Leeds Abbey Dash 10 K </t>
  </si>
  <si>
    <t>6 - Brass Monkey 1/2 M</t>
  </si>
  <si>
    <t>7 - Snake Lane 10 M</t>
  </si>
  <si>
    <t>8 - Thirsk 10 M</t>
  </si>
  <si>
    <t>9 - Pocklington 10 K</t>
  </si>
  <si>
    <t>10 -Tadcaster 10 K</t>
  </si>
  <si>
    <t>11 -Easingwold 10 K</t>
  </si>
  <si>
    <t>12 - Knavesmire 10 K</t>
  </si>
  <si>
    <t>13 - Bishop Wilton 10 K</t>
  </si>
  <si>
    <t>14 - Selby 10 K</t>
  </si>
  <si>
    <t>15 - Escrick 10 K</t>
  </si>
  <si>
    <t>16 - Tholthorpe 10 K</t>
  </si>
  <si>
    <t>TOTAL SCORE</t>
  </si>
  <si>
    <t>BEST 8 SCORES</t>
  </si>
  <si>
    <t xml:space="preserve"> No of rounds</t>
  </si>
  <si>
    <t xml:space="preserve"> </t>
  </si>
  <si>
    <t>Nigel</t>
  </si>
  <si>
    <t>Ramsden</t>
  </si>
  <si>
    <t>M40</t>
  </si>
  <si>
    <t>Steve</t>
  </si>
  <si>
    <t>Loseby</t>
  </si>
  <si>
    <t>Jon</t>
  </si>
  <si>
    <t xml:space="preserve">Dixon </t>
  </si>
  <si>
    <t>M50</t>
  </si>
  <si>
    <t>Paul</t>
  </si>
  <si>
    <t>Bergman</t>
  </si>
  <si>
    <t>67:89</t>
  </si>
  <si>
    <t>Ken</t>
  </si>
  <si>
    <t>Dart</t>
  </si>
  <si>
    <t>M60</t>
  </si>
  <si>
    <t>Howard</t>
  </si>
  <si>
    <t>Thompson</t>
  </si>
  <si>
    <t>Anne</t>
  </si>
  <si>
    <t>Hartley</t>
  </si>
  <si>
    <t>F45</t>
  </si>
  <si>
    <t>Becky</t>
  </si>
  <si>
    <t>Cooper</t>
  </si>
  <si>
    <t>F</t>
  </si>
  <si>
    <t>Chris</t>
  </si>
  <si>
    <t>Richardson</t>
  </si>
  <si>
    <t>Sarah</t>
  </si>
  <si>
    <t>Mike</t>
  </si>
  <si>
    <t>Williams</t>
  </si>
  <si>
    <t>Alf</t>
  </si>
  <si>
    <t>Lindsay</t>
  </si>
  <si>
    <t>Mark</t>
  </si>
  <si>
    <t>Whiteman</t>
  </si>
  <si>
    <t>James</t>
  </si>
  <si>
    <t>McGann</t>
  </si>
  <si>
    <t>M</t>
  </si>
  <si>
    <t>Jonathon</t>
  </si>
  <si>
    <t>Harris-Douglas</t>
  </si>
  <si>
    <t>Emily</t>
  </si>
  <si>
    <t>Thornton</t>
  </si>
  <si>
    <t>Cameron</t>
  </si>
  <si>
    <t>Turner</t>
  </si>
  <si>
    <t xml:space="preserve">Angela </t>
  </si>
  <si>
    <t>Banks</t>
  </si>
  <si>
    <t>F35</t>
  </si>
  <si>
    <t>Sue</t>
  </si>
  <si>
    <t>Brown</t>
  </si>
  <si>
    <t>Roger</t>
  </si>
  <si>
    <t>Teare</t>
  </si>
  <si>
    <t xml:space="preserve">Jane </t>
  </si>
  <si>
    <t>Cowley</t>
  </si>
  <si>
    <t>Hair</t>
  </si>
  <si>
    <t>Daniel</t>
  </si>
  <si>
    <t>Curtois</t>
  </si>
  <si>
    <t>Kate</t>
  </si>
  <si>
    <t>Hall</t>
  </si>
  <si>
    <t>Maloney</t>
  </si>
  <si>
    <t>Lindsey</t>
  </si>
  <si>
    <t>Walker</t>
  </si>
  <si>
    <t>Elaine</t>
  </si>
  <si>
    <t>Lisa</t>
  </si>
  <si>
    <t>Abel</t>
  </si>
  <si>
    <t xml:space="preserve">Doug </t>
  </si>
  <si>
    <t>Pearce</t>
  </si>
  <si>
    <t>Catherine</t>
  </si>
  <si>
    <t>Skinner</t>
  </si>
  <si>
    <t>Salli</t>
  </si>
  <si>
    <t>Robinson</t>
  </si>
  <si>
    <t>Liz</t>
  </si>
  <si>
    <t>Susan</t>
  </si>
  <si>
    <t>McClanachan</t>
  </si>
  <si>
    <t>Linda</t>
  </si>
  <si>
    <t>Wilson</t>
  </si>
  <si>
    <t>Neil</t>
  </si>
  <si>
    <t>King</t>
  </si>
  <si>
    <t>Jackson</t>
  </si>
  <si>
    <t>Andy</t>
  </si>
  <si>
    <t>Kellow</t>
  </si>
  <si>
    <t>Mary</t>
  </si>
  <si>
    <t>Debbie</t>
  </si>
  <si>
    <t>Ponfret</t>
  </si>
  <si>
    <t>Lucy</t>
  </si>
  <si>
    <t>Horsman</t>
  </si>
  <si>
    <t>Bernie</t>
  </si>
  <si>
    <t>Wood</t>
  </si>
  <si>
    <t>Adam</t>
  </si>
  <si>
    <t>Dean</t>
  </si>
  <si>
    <t>Fielding</t>
  </si>
  <si>
    <t>Karen</t>
  </si>
  <si>
    <t>Newton</t>
  </si>
  <si>
    <t>Nicholls</t>
  </si>
  <si>
    <t>Cliff</t>
  </si>
  <si>
    <t xml:space="preserve">Simm </t>
  </si>
  <si>
    <t>M80</t>
  </si>
  <si>
    <t>Alice</t>
  </si>
  <si>
    <t>Appleyard</t>
  </si>
  <si>
    <t>Deborah</t>
  </si>
  <si>
    <t>Feltwell</t>
  </si>
  <si>
    <t>Eryl</t>
  </si>
  <si>
    <t>Andrew</t>
  </si>
  <si>
    <t>Martin</t>
  </si>
  <si>
    <t>Ross</t>
  </si>
  <si>
    <t>Quin</t>
  </si>
  <si>
    <t>Fundell</t>
  </si>
  <si>
    <t>Michael</t>
  </si>
  <si>
    <t>Bishop</t>
  </si>
  <si>
    <t xml:space="preserve">Kate </t>
  </si>
  <si>
    <t>Kendall</t>
  </si>
  <si>
    <t>Lowther</t>
  </si>
  <si>
    <t>Throup</t>
  </si>
  <si>
    <t>Peter</t>
  </si>
  <si>
    <t>Johnson</t>
  </si>
  <si>
    <t>Hodgson</t>
  </si>
  <si>
    <t xml:space="preserve">Mark </t>
  </si>
  <si>
    <t>Ellis</t>
  </si>
  <si>
    <t>Angela</t>
  </si>
  <si>
    <t>Jo</t>
  </si>
  <si>
    <t>Pippa</t>
  </si>
  <si>
    <t>Hutton</t>
  </si>
  <si>
    <t xml:space="preserve">Diane </t>
  </si>
  <si>
    <t>Carroll</t>
  </si>
  <si>
    <t>Joshua</t>
  </si>
  <si>
    <t>Kevin</t>
  </si>
  <si>
    <t>Lally</t>
  </si>
  <si>
    <t>Sally-Anne</t>
  </si>
  <si>
    <t>Lardner</t>
  </si>
  <si>
    <t>F55</t>
  </si>
  <si>
    <t>Ed</t>
  </si>
  <si>
    <t>Stephenson</t>
  </si>
  <si>
    <t>Hirst</t>
  </si>
  <si>
    <t>Anna</t>
  </si>
  <si>
    <t>Whalen</t>
  </si>
  <si>
    <t>Hansell</t>
  </si>
  <si>
    <t>David</t>
  </si>
  <si>
    <t>Tim</t>
  </si>
  <si>
    <t>Turvill</t>
  </si>
  <si>
    <t>Beth</t>
  </si>
  <si>
    <t>Craig</t>
  </si>
  <si>
    <t>Coxon</t>
  </si>
  <si>
    <t>Amanda</t>
  </si>
  <si>
    <t>McCallum</t>
  </si>
  <si>
    <t>EASINGWOLD RUNNING CLUB CHAMPIONSHIP 2012 -  Table after Round   16 (Final Table)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</si>
</sst>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14"/>
      <color indexed="18"/>
      <name val="Comic Sans MS"/>
      <family val="4"/>
    </font>
    <font>
      <sz val="10"/>
      <color indexed="18"/>
      <name val="Comic Sans MS"/>
      <family val="4"/>
    </font>
    <font>
      <sz val="8"/>
      <color indexed="18"/>
      <name val="Comic Sans MS"/>
      <family val="4"/>
    </font>
    <font>
      <sz val="8"/>
      <color indexed="18"/>
      <name val="Arial"/>
      <family val="2"/>
    </font>
    <font>
      <sz val="8"/>
      <color indexed="56"/>
      <name val="Comic Sans MS"/>
      <family val="4"/>
    </font>
    <font>
      <sz val="10"/>
      <color indexed="9"/>
      <name val="Comic Sans MS"/>
      <family val="4"/>
    </font>
    <font>
      <b/>
      <sz val="10"/>
      <color indexed="18"/>
      <name val="Arial"/>
      <family val="2"/>
    </font>
    <font>
      <b/>
      <sz val="10"/>
      <color indexed="18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80"/>
      <name val="Comic Sans MS"/>
      <family val="4"/>
    </font>
    <font>
      <sz val="10"/>
      <color theme="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vertical="center" textRotation="90"/>
    </xf>
    <xf numFmtId="0" fontId="2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indent="1"/>
    </xf>
    <xf numFmtId="0" fontId="7" fillId="0" borderId="12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5"/>
  <sheetViews>
    <sheetView tabSelected="1" zoomScale="90" zoomScaleNormal="90" zoomScalePageLayoutView="0" workbookViewId="0" topLeftCell="A1">
      <selection activeCell="AA12" sqref="AA12"/>
    </sheetView>
  </sheetViews>
  <sheetFormatPr defaultColWidth="16.7109375" defaultRowHeight="15"/>
  <cols>
    <col min="1" max="1" width="8.421875" style="9" customWidth="1"/>
    <col min="2" max="2" width="4.8515625" style="9" bestFit="1" customWidth="1"/>
    <col min="3" max="3" width="11.57421875" style="6" customWidth="1"/>
    <col min="4" max="4" width="19.140625" style="61" customWidth="1"/>
    <col min="5" max="5" width="4.7109375" style="61" hidden="1" customWidth="1"/>
    <col min="6" max="6" width="6.421875" style="6" customWidth="1"/>
    <col min="7" max="7" width="6.57421875" style="10" bestFit="1" customWidth="1"/>
    <col min="8" max="10" width="6.57421875" style="11" bestFit="1" customWidth="1"/>
    <col min="11" max="13" width="5.8515625" style="11" bestFit="1" customWidth="1"/>
    <col min="14" max="14" width="6.57421875" style="11" bestFit="1" customWidth="1"/>
    <col min="15" max="15" width="5.8515625" style="11" bestFit="1" customWidth="1"/>
    <col min="16" max="17" width="6.57421875" style="11" bestFit="1" customWidth="1"/>
    <col min="18" max="20" width="5.8515625" style="11" bestFit="1" customWidth="1"/>
    <col min="21" max="21" width="6.57421875" style="12" bestFit="1" customWidth="1"/>
    <col min="22" max="22" width="6.57421875" style="11" bestFit="1" customWidth="1"/>
    <col min="23" max="23" width="9.28125" style="11" customWidth="1"/>
    <col min="24" max="24" width="10.28125" style="63" customWidth="1"/>
    <col min="25" max="25" width="6.140625" style="63" customWidth="1"/>
    <col min="26" max="26" width="3.8515625" style="15" bestFit="1" customWidth="1"/>
    <col min="27" max="16384" width="16.7109375" style="9" customWidth="1"/>
  </cols>
  <sheetData>
    <row r="1" spans="3:30" s="1" customFormat="1" ht="26.25" customHeight="1">
      <c r="C1" s="2" t="s">
        <v>162</v>
      </c>
      <c r="D1" s="3"/>
      <c r="E1" s="3"/>
      <c r="F1" s="4"/>
      <c r="G1" s="5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8"/>
      <c r="V1" s="7"/>
      <c r="W1" s="7"/>
      <c r="X1" s="7"/>
      <c r="Y1" s="7"/>
      <c r="Z1" s="7"/>
      <c r="AA1" s="7"/>
      <c r="AB1" s="7"/>
      <c r="AC1" s="7"/>
      <c r="AD1" s="7"/>
    </row>
    <row r="2" spans="4:25" ht="9" customHeight="1">
      <c r="D2" s="3"/>
      <c r="E2" s="3"/>
      <c r="F2" s="4"/>
      <c r="W2" s="13"/>
      <c r="X2" s="14"/>
      <c r="Y2" s="14"/>
    </row>
    <row r="3" spans="2:28" ht="116.25" customHeight="1">
      <c r="B3" s="16" t="s">
        <v>0</v>
      </c>
      <c r="C3" s="17"/>
      <c r="D3" s="18"/>
      <c r="E3" s="19" t="s">
        <v>1</v>
      </c>
      <c r="F3" s="19" t="s">
        <v>2</v>
      </c>
      <c r="G3" s="20" t="s">
        <v>3</v>
      </c>
      <c r="H3" s="21" t="s">
        <v>4</v>
      </c>
      <c r="I3" s="21" t="s">
        <v>5</v>
      </c>
      <c r="J3" s="21" t="s">
        <v>6</v>
      </c>
      <c r="K3" s="21" t="s">
        <v>7</v>
      </c>
      <c r="L3" s="21" t="s">
        <v>8</v>
      </c>
      <c r="M3" s="21" t="s">
        <v>9</v>
      </c>
      <c r="N3" s="21" t="s">
        <v>10</v>
      </c>
      <c r="O3" s="21" t="s">
        <v>11</v>
      </c>
      <c r="P3" s="22" t="s">
        <v>12</v>
      </c>
      <c r="Q3" s="22" t="s">
        <v>13</v>
      </c>
      <c r="R3" s="22" t="s">
        <v>14</v>
      </c>
      <c r="S3" s="22" t="s">
        <v>15</v>
      </c>
      <c r="T3" s="22" t="s">
        <v>16</v>
      </c>
      <c r="U3" s="22" t="s">
        <v>17</v>
      </c>
      <c r="V3" s="22" t="s">
        <v>18</v>
      </c>
      <c r="W3" s="23" t="s">
        <v>19</v>
      </c>
      <c r="X3" s="24" t="s">
        <v>20</v>
      </c>
      <c r="Y3" s="25" t="s">
        <v>21</v>
      </c>
      <c r="Z3" s="24" t="s">
        <v>0</v>
      </c>
      <c r="AA3" s="26" t="s">
        <v>22</v>
      </c>
      <c r="AB3" s="9" t="s">
        <v>22</v>
      </c>
    </row>
    <row r="4" spans="2:26" ht="15.75" customHeight="1">
      <c r="B4" s="72">
        <v>1</v>
      </c>
      <c r="C4" s="64" t="s">
        <v>23</v>
      </c>
      <c r="D4" s="65" t="s">
        <v>24</v>
      </c>
      <c r="E4" s="29">
        <v>2</v>
      </c>
      <c r="F4" s="29" t="s">
        <v>25</v>
      </c>
      <c r="G4" s="30">
        <v>79.17</v>
      </c>
      <c r="H4" s="31">
        <v>80.38</v>
      </c>
      <c r="I4" s="32">
        <v>0</v>
      </c>
      <c r="J4" s="33">
        <v>0</v>
      </c>
      <c r="K4" s="34">
        <v>80.71</v>
      </c>
      <c r="L4" s="32">
        <v>0</v>
      </c>
      <c r="M4" s="32">
        <v>0</v>
      </c>
      <c r="N4" s="33">
        <v>0</v>
      </c>
      <c r="O4" s="34">
        <v>77.92</v>
      </c>
      <c r="P4" s="31">
        <v>79.73</v>
      </c>
      <c r="Q4" s="31">
        <v>77.75</v>
      </c>
      <c r="R4" s="35">
        <v>80.93</v>
      </c>
      <c r="S4" s="36">
        <v>75.48</v>
      </c>
      <c r="T4" s="32">
        <v>0</v>
      </c>
      <c r="U4" s="33">
        <v>0</v>
      </c>
      <c r="V4" s="37">
        <v>79.24</v>
      </c>
      <c r="W4" s="34">
        <f aca="true" t="shared" si="0" ref="W4:W35">SUM(G4:V4)</f>
        <v>711.3100000000001</v>
      </c>
      <c r="X4" s="35">
        <f aca="true" t="shared" si="1" ref="X4:X35">LARGE(G4:V4,1)+LARGE(G4:V4,2)+LARGE(G4:V4,3)+LARGE(G4:V4,4)+LARGE(G4:V4,5)+LARGE(G4:V4,6)+LARGE(G4:V4,7)+LARGE(G4:V4,8)</f>
        <v>635.83</v>
      </c>
      <c r="Y4" s="38">
        <f aca="true" t="shared" si="2" ref="Y4:Y35">COUNTIF(G4:V4,"&gt;0")</f>
        <v>9</v>
      </c>
      <c r="Z4" s="27">
        <v>1</v>
      </c>
    </row>
    <row r="5" spans="2:26" ht="16.5">
      <c r="B5" s="72">
        <v>2</v>
      </c>
      <c r="C5" s="64" t="s">
        <v>26</v>
      </c>
      <c r="D5" s="65" t="s">
        <v>27</v>
      </c>
      <c r="E5" s="29">
        <v>2</v>
      </c>
      <c r="F5" s="29" t="s">
        <v>25</v>
      </c>
      <c r="G5" s="30">
        <v>75.93</v>
      </c>
      <c r="H5" s="39">
        <v>0</v>
      </c>
      <c r="I5" s="32">
        <v>0</v>
      </c>
      <c r="J5" s="33">
        <v>0</v>
      </c>
      <c r="K5" s="34">
        <v>77.74</v>
      </c>
      <c r="L5" s="32">
        <v>0</v>
      </c>
      <c r="M5" s="40">
        <v>0</v>
      </c>
      <c r="N5" s="41">
        <v>75.86</v>
      </c>
      <c r="O5" s="34">
        <v>76.73</v>
      </c>
      <c r="P5" s="34">
        <v>77.1</v>
      </c>
      <c r="Q5" s="31">
        <v>74.14</v>
      </c>
      <c r="R5" s="35">
        <v>79.04</v>
      </c>
      <c r="S5" s="36">
        <v>73.64</v>
      </c>
      <c r="T5" s="36">
        <v>79.07</v>
      </c>
      <c r="U5" s="42">
        <v>74.8</v>
      </c>
      <c r="V5" s="37">
        <v>76.86</v>
      </c>
      <c r="W5" s="34">
        <f t="shared" si="0"/>
        <v>840.91</v>
      </c>
      <c r="X5" s="35">
        <f t="shared" si="1"/>
        <v>618.33</v>
      </c>
      <c r="Y5" s="38">
        <f t="shared" si="2"/>
        <v>11</v>
      </c>
      <c r="Z5" s="27">
        <v>2</v>
      </c>
    </row>
    <row r="6" spans="2:26" ht="16.5">
      <c r="B6" s="72">
        <v>3</v>
      </c>
      <c r="C6" s="64" t="s">
        <v>28</v>
      </c>
      <c r="D6" s="65" t="s">
        <v>29</v>
      </c>
      <c r="E6" s="29">
        <v>2</v>
      </c>
      <c r="F6" s="29" t="s">
        <v>30</v>
      </c>
      <c r="G6" s="32">
        <v>0</v>
      </c>
      <c r="H6" s="31">
        <v>73.49</v>
      </c>
      <c r="I6" s="32">
        <v>0</v>
      </c>
      <c r="J6" s="33">
        <v>0</v>
      </c>
      <c r="K6" s="34">
        <v>77.52</v>
      </c>
      <c r="L6" s="32">
        <v>0</v>
      </c>
      <c r="M6" s="32">
        <v>0</v>
      </c>
      <c r="N6" s="41">
        <v>72.87</v>
      </c>
      <c r="O6" s="34">
        <v>72.8</v>
      </c>
      <c r="P6" s="31">
        <v>73.06</v>
      </c>
      <c r="Q6" s="32">
        <v>0</v>
      </c>
      <c r="R6" s="35">
        <v>74.03</v>
      </c>
      <c r="S6" s="32">
        <v>0</v>
      </c>
      <c r="T6" s="36">
        <v>71.83</v>
      </c>
      <c r="U6" s="43">
        <v>70.19</v>
      </c>
      <c r="V6" s="37">
        <v>72.51</v>
      </c>
      <c r="W6" s="34">
        <f t="shared" si="0"/>
        <v>658.3</v>
      </c>
      <c r="X6" s="35">
        <f t="shared" si="1"/>
        <v>588.1100000000001</v>
      </c>
      <c r="Y6" s="38">
        <f t="shared" si="2"/>
        <v>9</v>
      </c>
      <c r="Z6" s="27">
        <v>3</v>
      </c>
    </row>
    <row r="7" spans="2:28" ht="15.75">
      <c r="B7" s="27">
        <v>4</v>
      </c>
      <c r="C7" s="64" t="s">
        <v>31</v>
      </c>
      <c r="D7" s="65" t="s">
        <v>32</v>
      </c>
      <c r="E7" s="29">
        <v>2</v>
      </c>
      <c r="F7" s="65" t="s">
        <v>25</v>
      </c>
      <c r="G7" s="30">
        <v>69.43</v>
      </c>
      <c r="H7" s="32">
        <v>0</v>
      </c>
      <c r="I7" s="32">
        <v>0</v>
      </c>
      <c r="J7" s="33">
        <v>0</v>
      </c>
      <c r="K7" s="34">
        <v>73.16</v>
      </c>
      <c r="L7" s="32">
        <v>64.28</v>
      </c>
      <c r="M7" s="32">
        <v>0</v>
      </c>
      <c r="N7" s="41">
        <v>69.33</v>
      </c>
      <c r="O7" s="34">
        <v>70.26</v>
      </c>
      <c r="P7" s="31">
        <v>71.02</v>
      </c>
      <c r="Q7" s="31">
        <v>68.55</v>
      </c>
      <c r="R7" s="35">
        <v>72.92</v>
      </c>
      <c r="S7" s="36">
        <v>66.41</v>
      </c>
      <c r="T7" s="36">
        <v>72.15</v>
      </c>
      <c r="U7" s="43" t="s">
        <v>33</v>
      </c>
      <c r="V7" s="37">
        <v>69.95</v>
      </c>
      <c r="W7" s="34">
        <f t="shared" si="0"/>
        <v>767.4599999999999</v>
      </c>
      <c r="X7" s="35">
        <f t="shared" si="1"/>
        <v>568.22</v>
      </c>
      <c r="Y7" s="38">
        <f t="shared" si="2"/>
        <v>11</v>
      </c>
      <c r="Z7" s="27">
        <v>4</v>
      </c>
      <c r="AB7" s="9" t="s">
        <v>22</v>
      </c>
    </row>
    <row r="8" spans="2:26" ht="15.75">
      <c r="B8" s="27">
        <v>5</v>
      </c>
      <c r="C8" s="64" t="s">
        <v>34</v>
      </c>
      <c r="D8" s="65" t="s">
        <v>35</v>
      </c>
      <c r="E8" s="29">
        <v>4</v>
      </c>
      <c r="F8" s="65" t="s">
        <v>36</v>
      </c>
      <c r="G8" s="30">
        <v>71.16</v>
      </c>
      <c r="H8" s="31">
        <v>71.51</v>
      </c>
      <c r="I8" s="32">
        <v>0</v>
      </c>
      <c r="J8" s="41">
        <v>66.02</v>
      </c>
      <c r="K8" s="34">
        <v>71.81</v>
      </c>
      <c r="L8" s="32">
        <v>0</v>
      </c>
      <c r="M8" s="34">
        <v>69.31</v>
      </c>
      <c r="N8" s="41">
        <v>70.09</v>
      </c>
      <c r="O8" s="39">
        <v>0</v>
      </c>
      <c r="P8" s="31">
        <v>68.53</v>
      </c>
      <c r="Q8" s="31">
        <v>66.36</v>
      </c>
      <c r="R8" s="35">
        <v>70.54</v>
      </c>
      <c r="S8" s="32">
        <v>0</v>
      </c>
      <c r="T8" s="36">
        <v>69.11</v>
      </c>
      <c r="U8" s="43">
        <v>69.58</v>
      </c>
      <c r="V8" s="37">
        <v>69.51</v>
      </c>
      <c r="W8" s="34">
        <f t="shared" si="0"/>
        <v>833.53</v>
      </c>
      <c r="X8" s="35">
        <f t="shared" si="1"/>
        <v>563.51</v>
      </c>
      <c r="Y8" s="38">
        <f t="shared" si="2"/>
        <v>12</v>
      </c>
      <c r="Z8" s="27">
        <v>5</v>
      </c>
    </row>
    <row r="9" spans="2:26" ht="15.75">
      <c r="B9" s="27">
        <v>6</v>
      </c>
      <c r="C9" s="70" t="s">
        <v>37</v>
      </c>
      <c r="D9" s="66" t="s">
        <v>38</v>
      </c>
      <c r="E9" s="44">
        <v>3</v>
      </c>
      <c r="F9" s="66" t="s">
        <v>30</v>
      </c>
      <c r="G9" s="32">
        <v>0</v>
      </c>
      <c r="H9" s="31">
        <v>67.65</v>
      </c>
      <c r="I9" s="31">
        <v>66.24</v>
      </c>
      <c r="J9" s="41">
        <v>62.53</v>
      </c>
      <c r="K9" s="34">
        <v>69.81</v>
      </c>
      <c r="L9" s="32">
        <v>0</v>
      </c>
      <c r="M9" s="34">
        <v>66.23</v>
      </c>
      <c r="N9" s="41">
        <v>68.41</v>
      </c>
      <c r="O9" s="32">
        <v>0</v>
      </c>
      <c r="P9" s="32">
        <v>0</v>
      </c>
      <c r="Q9" s="31">
        <v>69.58</v>
      </c>
      <c r="R9" s="35">
        <v>72.53</v>
      </c>
      <c r="S9" s="36">
        <v>67.42</v>
      </c>
      <c r="T9" s="36">
        <v>72.17</v>
      </c>
      <c r="U9" s="45">
        <v>71.17</v>
      </c>
      <c r="V9" s="37">
        <v>70.67</v>
      </c>
      <c r="W9" s="34">
        <f t="shared" si="0"/>
        <v>824.4099999999999</v>
      </c>
      <c r="X9" s="35">
        <f t="shared" si="1"/>
        <v>561.99</v>
      </c>
      <c r="Y9" s="38">
        <f t="shared" si="2"/>
        <v>12</v>
      </c>
      <c r="Z9" s="27">
        <v>6</v>
      </c>
    </row>
    <row r="10" spans="2:26" ht="16.5">
      <c r="B10" s="72">
        <v>7</v>
      </c>
      <c r="C10" s="64" t="s">
        <v>39</v>
      </c>
      <c r="D10" s="65" t="s">
        <v>40</v>
      </c>
      <c r="E10" s="29">
        <v>9</v>
      </c>
      <c r="F10" s="29" t="s">
        <v>41</v>
      </c>
      <c r="G10" s="32">
        <v>0</v>
      </c>
      <c r="H10" s="31">
        <v>68.29</v>
      </c>
      <c r="I10" s="32">
        <v>0</v>
      </c>
      <c r="J10" s="41">
        <v>62.43</v>
      </c>
      <c r="K10" s="34">
        <v>70</v>
      </c>
      <c r="L10" s="32">
        <v>0</v>
      </c>
      <c r="M10" s="32">
        <v>0</v>
      </c>
      <c r="N10" s="41">
        <v>67.61</v>
      </c>
      <c r="O10" s="34">
        <v>68.34</v>
      </c>
      <c r="P10" s="34">
        <v>67.7</v>
      </c>
      <c r="Q10" s="31">
        <v>65.17</v>
      </c>
      <c r="R10" s="32">
        <v>0</v>
      </c>
      <c r="S10" s="36">
        <v>65.97</v>
      </c>
      <c r="T10" s="36">
        <v>68.6</v>
      </c>
      <c r="U10" s="33">
        <v>0</v>
      </c>
      <c r="V10" s="37">
        <v>65.92</v>
      </c>
      <c r="W10" s="34">
        <f t="shared" si="0"/>
        <v>670.03</v>
      </c>
      <c r="X10" s="35">
        <f t="shared" si="1"/>
        <v>542.43</v>
      </c>
      <c r="Y10" s="38">
        <f t="shared" si="2"/>
        <v>10</v>
      </c>
      <c r="Z10" s="27">
        <v>7</v>
      </c>
    </row>
    <row r="11" spans="1:26" ht="15.75">
      <c r="A11" s="9" t="s">
        <v>22</v>
      </c>
      <c r="B11" s="27">
        <v>8</v>
      </c>
      <c r="C11" s="71" t="s">
        <v>42</v>
      </c>
      <c r="D11" s="67" t="s">
        <v>43</v>
      </c>
      <c r="E11" s="67">
        <v>7</v>
      </c>
      <c r="F11" s="67" t="s">
        <v>44</v>
      </c>
      <c r="G11" s="30">
        <v>62.57</v>
      </c>
      <c r="H11" s="39">
        <v>0</v>
      </c>
      <c r="I11" s="39">
        <v>0</v>
      </c>
      <c r="J11" s="41">
        <v>58.61</v>
      </c>
      <c r="K11" s="34">
        <v>67.23</v>
      </c>
      <c r="L11" s="32">
        <v>66.42</v>
      </c>
      <c r="M11" s="39">
        <v>0</v>
      </c>
      <c r="N11" s="40">
        <v>0</v>
      </c>
      <c r="O11" s="34">
        <v>67.03</v>
      </c>
      <c r="P11" s="31">
        <v>66.35</v>
      </c>
      <c r="Q11" s="31">
        <v>65.75</v>
      </c>
      <c r="R11" s="35">
        <v>68.57</v>
      </c>
      <c r="S11" s="36">
        <v>62.91</v>
      </c>
      <c r="T11" s="36">
        <v>67.11</v>
      </c>
      <c r="U11" s="33">
        <v>0</v>
      </c>
      <c r="V11" s="37">
        <v>64.54</v>
      </c>
      <c r="W11" s="34">
        <f t="shared" si="0"/>
        <v>717.0899999999999</v>
      </c>
      <c r="X11" s="35">
        <f t="shared" si="1"/>
        <v>533</v>
      </c>
      <c r="Y11" s="38">
        <f t="shared" si="2"/>
        <v>11</v>
      </c>
      <c r="Z11" s="27">
        <v>8</v>
      </c>
    </row>
    <row r="12" spans="2:28" ht="15.75">
      <c r="B12" s="27">
        <v>9</v>
      </c>
      <c r="C12" s="46" t="s">
        <v>45</v>
      </c>
      <c r="D12" s="47" t="s">
        <v>46</v>
      </c>
      <c r="E12" s="47">
        <v>2</v>
      </c>
      <c r="F12" s="47" t="s">
        <v>25</v>
      </c>
      <c r="G12" s="32">
        <v>0</v>
      </c>
      <c r="H12" s="31">
        <v>76.36</v>
      </c>
      <c r="I12" s="31">
        <v>75.01</v>
      </c>
      <c r="J12" s="33">
        <v>0</v>
      </c>
      <c r="K12" s="32">
        <v>0</v>
      </c>
      <c r="L12" s="32">
        <v>0</v>
      </c>
      <c r="M12" s="32">
        <v>0</v>
      </c>
      <c r="N12" s="33">
        <v>0</v>
      </c>
      <c r="O12" s="32">
        <v>0</v>
      </c>
      <c r="P12" s="31">
        <v>74.73</v>
      </c>
      <c r="Q12" s="31">
        <v>73.28</v>
      </c>
      <c r="R12" s="35">
        <v>75.1</v>
      </c>
      <c r="S12" s="36">
        <v>71.07</v>
      </c>
      <c r="T12" s="36">
        <v>75.9</v>
      </c>
      <c r="U12" s="33">
        <v>0</v>
      </c>
      <c r="V12" s="39">
        <v>0</v>
      </c>
      <c r="W12" s="34">
        <f t="shared" si="0"/>
        <v>521.45</v>
      </c>
      <c r="X12" s="35">
        <f t="shared" si="1"/>
        <v>521.45</v>
      </c>
      <c r="Y12" s="38">
        <f t="shared" si="2"/>
        <v>7</v>
      </c>
      <c r="Z12" s="27">
        <v>9</v>
      </c>
      <c r="AA12" s="9" t="s">
        <v>22</v>
      </c>
      <c r="AB12" s="9" t="s">
        <v>22</v>
      </c>
    </row>
    <row r="13" spans="2:26" ht="15.75">
      <c r="B13" s="27">
        <v>10</v>
      </c>
      <c r="C13" s="64" t="s">
        <v>47</v>
      </c>
      <c r="D13" s="65" t="s">
        <v>29</v>
      </c>
      <c r="E13" s="29">
        <v>8</v>
      </c>
      <c r="F13" s="65" t="s">
        <v>41</v>
      </c>
      <c r="G13" s="48">
        <v>0</v>
      </c>
      <c r="H13" s="31">
        <v>63.45</v>
      </c>
      <c r="I13" s="32">
        <v>0</v>
      </c>
      <c r="J13" s="33">
        <v>0</v>
      </c>
      <c r="K13" s="34">
        <v>65.69</v>
      </c>
      <c r="L13" s="32">
        <v>0</v>
      </c>
      <c r="M13" s="32">
        <v>0</v>
      </c>
      <c r="N13" s="41">
        <v>64.27</v>
      </c>
      <c r="O13" s="34">
        <v>64.67</v>
      </c>
      <c r="P13" s="31">
        <v>63.47</v>
      </c>
      <c r="Q13" s="31">
        <v>61.32</v>
      </c>
      <c r="R13" s="35">
        <v>64.73</v>
      </c>
      <c r="S13" s="39">
        <v>0</v>
      </c>
      <c r="T13" s="36">
        <v>63.43</v>
      </c>
      <c r="U13" s="43">
        <v>60.31</v>
      </c>
      <c r="V13" s="37">
        <v>60.97</v>
      </c>
      <c r="W13" s="34">
        <f t="shared" si="0"/>
        <v>632.31</v>
      </c>
      <c r="X13" s="35">
        <f t="shared" si="1"/>
        <v>511.03000000000003</v>
      </c>
      <c r="Y13" s="38">
        <f t="shared" si="2"/>
        <v>10</v>
      </c>
      <c r="Z13" s="27">
        <v>10</v>
      </c>
    </row>
    <row r="14" spans="2:27" ht="15.75">
      <c r="B14" s="27">
        <v>11</v>
      </c>
      <c r="C14" s="28" t="s">
        <v>48</v>
      </c>
      <c r="D14" s="29" t="s">
        <v>49</v>
      </c>
      <c r="E14" s="29">
        <v>3</v>
      </c>
      <c r="F14" s="29" t="s">
        <v>30</v>
      </c>
      <c r="G14" s="30">
        <v>58.36</v>
      </c>
      <c r="H14" s="31">
        <v>59.81</v>
      </c>
      <c r="I14" s="32">
        <v>0</v>
      </c>
      <c r="J14" s="33">
        <v>0</v>
      </c>
      <c r="K14" s="34">
        <v>62.71</v>
      </c>
      <c r="L14" s="32">
        <v>0</v>
      </c>
      <c r="M14" s="32">
        <v>0</v>
      </c>
      <c r="N14" s="33">
        <v>0</v>
      </c>
      <c r="O14" s="34">
        <v>59.43</v>
      </c>
      <c r="P14" s="31">
        <v>59.43</v>
      </c>
      <c r="Q14" s="31">
        <v>57.49</v>
      </c>
      <c r="R14" s="35">
        <v>61.17</v>
      </c>
      <c r="S14" s="36">
        <v>56</v>
      </c>
      <c r="T14" s="36">
        <v>59.27</v>
      </c>
      <c r="U14" s="43">
        <v>57.98</v>
      </c>
      <c r="V14" s="37">
        <v>60.03</v>
      </c>
      <c r="W14" s="34">
        <f t="shared" si="0"/>
        <v>651.6800000000001</v>
      </c>
      <c r="X14" s="35">
        <f t="shared" si="1"/>
        <v>480.21</v>
      </c>
      <c r="Y14" s="38">
        <f t="shared" si="2"/>
        <v>11</v>
      </c>
      <c r="Z14" s="27">
        <v>11</v>
      </c>
      <c r="AA14" s="9" t="s">
        <v>22</v>
      </c>
    </row>
    <row r="15" spans="2:27" ht="15.75">
      <c r="B15" s="27">
        <v>12</v>
      </c>
      <c r="C15" s="28" t="s">
        <v>50</v>
      </c>
      <c r="D15" s="29" t="s">
        <v>51</v>
      </c>
      <c r="E15" s="29">
        <v>4</v>
      </c>
      <c r="F15" s="29" t="s">
        <v>36</v>
      </c>
      <c r="G15" s="30">
        <v>71.52</v>
      </c>
      <c r="H15" s="32">
        <v>0</v>
      </c>
      <c r="I15" s="31">
        <v>68.53</v>
      </c>
      <c r="J15" s="33">
        <v>0</v>
      </c>
      <c r="K15" s="39">
        <v>0</v>
      </c>
      <c r="L15" s="32">
        <v>0</v>
      </c>
      <c r="M15" s="32">
        <v>0</v>
      </c>
      <c r="N15" s="40">
        <v>0</v>
      </c>
      <c r="O15" s="34">
        <v>67.24</v>
      </c>
      <c r="P15" s="31">
        <v>66.86</v>
      </c>
      <c r="Q15" s="34">
        <v>61.6</v>
      </c>
      <c r="R15" s="39">
        <v>0</v>
      </c>
      <c r="S15" s="39">
        <v>0</v>
      </c>
      <c r="T15" s="39">
        <v>0</v>
      </c>
      <c r="U15" s="43">
        <v>69.09</v>
      </c>
      <c r="V15" s="37">
        <v>68.74</v>
      </c>
      <c r="W15" s="34">
        <f t="shared" si="0"/>
        <v>473.58000000000004</v>
      </c>
      <c r="X15" s="35">
        <f t="shared" si="1"/>
        <v>473.58000000000004</v>
      </c>
      <c r="Y15" s="38">
        <f t="shared" si="2"/>
        <v>7</v>
      </c>
      <c r="Z15" s="27">
        <v>12</v>
      </c>
      <c r="AA15" s="9" t="s">
        <v>22</v>
      </c>
    </row>
    <row r="16" spans="2:26" ht="15.75">
      <c r="B16" s="27">
        <v>13</v>
      </c>
      <c r="C16" s="28" t="s">
        <v>52</v>
      </c>
      <c r="D16" s="29" t="s">
        <v>53</v>
      </c>
      <c r="E16" s="29">
        <v>2</v>
      </c>
      <c r="F16" s="29" t="s">
        <v>25</v>
      </c>
      <c r="G16" s="32">
        <v>0</v>
      </c>
      <c r="H16" s="32">
        <v>0</v>
      </c>
      <c r="I16" s="31">
        <v>75.87</v>
      </c>
      <c r="J16" s="33">
        <v>0</v>
      </c>
      <c r="K16" s="34">
        <v>81.71</v>
      </c>
      <c r="L16" s="32">
        <v>0</v>
      </c>
      <c r="M16" s="32">
        <v>0</v>
      </c>
      <c r="N16" s="33">
        <v>0</v>
      </c>
      <c r="O16" s="34">
        <v>79.38</v>
      </c>
      <c r="P16" s="31">
        <v>76.03</v>
      </c>
      <c r="Q16" s="32">
        <v>0</v>
      </c>
      <c r="R16" s="35">
        <v>80.31</v>
      </c>
      <c r="S16" s="32">
        <v>0</v>
      </c>
      <c r="T16" s="36">
        <v>79.95</v>
      </c>
      <c r="U16" s="33">
        <v>0</v>
      </c>
      <c r="V16" s="32">
        <v>0</v>
      </c>
      <c r="W16" s="34">
        <f t="shared" si="0"/>
        <v>473.25</v>
      </c>
      <c r="X16" s="35">
        <f t="shared" si="1"/>
        <v>473.25</v>
      </c>
      <c r="Y16" s="38">
        <f t="shared" si="2"/>
        <v>6</v>
      </c>
      <c r="Z16" s="27">
        <v>13</v>
      </c>
    </row>
    <row r="17" spans="2:28" ht="15.75">
      <c r="B17" s="27">
        <v>14</v>
      </c>
      <c r="C17" s="64" t="s">
        <v>54</v>
      </c>
      <c r="D17" s="65" t="s">
        <v>55</v>
      </c>
      <c r="E17" s="29">
        <v>1</v>
      </c>
      <c r="F17" s="65" t="s">
        <v>56</v>
      </c>
      <c r="G17" s="32">
        <v>0</v>
      </c>
      <c r="H17" s="31">
        <v>66.39</v>
      </c>
      <c r="I17" s="32">
        <v>0</v>
      </c>
      <c r="J17" s="33">
        <v>0</v>
      </c>
      <c r="K17" s="32">
        <v>0</v>
      </c>
      <c r="L17" s="32">
        <v>0</v>
      </c>
      <c r="M17" s="32">
        <v>0</v>
      </c>
      <c r="N17" s="33">
        <v>0</v>
      </c>
      <c r="O17" s="32">
        <v>0</v>
      </c>
      <c r="P17" s="31">
        <v>64.02</v>
      </c>
      <c r="Q17" s="31">
        <v>64.98</v>
      </c>
      <c r="R17" s="35">
        <v>66.42</v>
      </c>
      <c r="S17" s="36">
        <v>63.43</v>
      </c>
      <c r="T17" s="39">
        <v>0</v>
      </c>
      <c r="U17" s="43">
        <v>63.57</v>
      </c>
      <c r="V17" s="37">
        <v>65.21</v>
      </c>
      <c r="W17" s="34">
        <f t="shared" si="0"/>
        <v>454.02</v>
      </c>
      <c r="X17" s="35">
        <f t="shared" si="1"/>
        <v>454.02</v>
      </c>
      <c r="Y17" s="38">
        <f t="shared" si="2"/>
        <v>7</v>
      </c>
      <c r="Z17" s="27">
        <v>14</v>
      </c>
      <c r="AB17" s="9" t="s">
        <v>22</v>
      </c>
    </row>
    <row r="18" spans="2:26" ht="15.75">
      <c r="B18" s="27">
        <v>15</v>
      </c>
      <c r="C18" s="28" t="s">
        <v>57</v>
      </c>
      <c r="D18" s="29" t="s">
        <v>58</v>
      </c>
      <c r="E18" s="47">
        <v>2</v>
      </c>
      <c r="F18" s="47" t="s">
        <v>25</v>
      </c>
      <c r="G18" s="30">
        <v>51.49</v>
      </c>
      <c r="H18" s="31">
        <v>55.55</v>
      </c>
      <c r="I18" s="31">
        <v>55.23</v>
      </c>
      <c r="J18" s="41">
        <v>50.06</v>
      </c>
      <c r="K18" s="34">
        <v>58.1</v>
      </c>
      <c r="L18" s="32">
        <v>0</v>
      </c>
      <c r="M18" s="34">
        <v>52.89</v>
      </c>
      <c r="N18" s="41">
        <v>53.01</v>
      </c>
      <c r="O18" s="34">
        <v>56.1</v>
      </c>
      <c r="P18" s="31">
        <v>53.83</v>
      </c>
      <c r="Q18" s="31">
        <v>53.21</v>
      </c>
      <c r="R18" s="35">
        <v>57.91</v>
      </c>
      <c r="S18" s="36">
        <v>51.63</v>
      </c>
      <c r="T18" s="36">
        <v>57.31</v>
      </c>
      <c r="U18" s="49">
        <v>53.52</v>
      </c>
      <c r="V18" s="37">
        <v>54.63</v>
      </c>
      <c r="W18" s="34">
        <f t="shared" si="0"/>
        <v>814.4699999999999</v>
      </c>
      <c r="X18" s="35">
        <f t="shared" si="1"/>
        <v>448.65999999999997</v>
      </c>
      <c r="Y18" s="38">
        <f t="shared" si="2"/>
        <v>15</v>
      </c>
      <c r="Z18" s="27">
        <v>15</v>
      </c>
    </row>
    <row r="19" spans="2:26" ht="15.75">
      <c r="B19" s="27">
        <v>16</v>
      </c>
      <c r="C19" s="28" t="s">
        <v>59</v>
      </c>
      <c r="D19" s="29" t="s">
        <v>60</v>
      </c>
      <c r="E19" s="47">
        <v>7</v>
      </c>
      <c r="F19" s="47" t="s">
        <v>44</v>
      </c>
      <c r="G19" s="32">
        <v>0</v>
      </c>
      <c r="H19" s="32">
        <v>0</v>
      </c>
      <c r="I19" s="32">
        <v>0</v>
      </c>
      <c r="J19" s="33">
        <v>0</v>
      </c>
      <c r="K19" s="32">
        <v>0</v>
      </c>
      <c r="L19" s="32">
        <v>62.42</v>
      </c>
      <c r="M19" s="32">
        <v>0</v>
      </c>
      <c r="N19" s="33">
        <v>0</v>
      </c>
      <c r="O19" s="34">
        <v>63.5</v>
      </c>
      <c r="P19" s="31">
        <v>62.82</v>
      </c>
      <c r="Q19" s="31">
        <v>63.88</v>
      </c>
      <c r="R19" s="35">
        <v>66.59</v>
      </c>
      <c r="S19" s="36">
        <v>62.95</v>
      </c>
      <c r="T19" s="36">
        <v>64.88</v>
      </c>
      <c r="U19" s="39">
        <v>0</v>
      </c>
      <c r="V19" s="39">
        <v>0</v>
      </c>
      <c r="W19" s="34">
        <f t="shared" si="0"/>
        <v>447.04</v>
      </c>
      <c r="X19" s="35">
        <f t="shared" si="1"/>
        <v>447.04</v>
      </c>
      <c r="Y19" s="38">
        <f t="shared" si="2"/>
        <v>7</v>
      </c>
      <c r="Z19" s="27">
        <v>16</v>
      </c>
    </row>
    <row r="20" spans="2:26" ht="15.75">
      <c r="B20" s="27">
        <v>17</v>
      </c>
      <c r="C20" s="28" t="s">
        <v>61</v>
      </c>
      <c r="D20" s="29" t="s">
        <v>62</v>
      </c>
      <c r="E20" s="29">
        <v>2</v>
      </c>
      <c r="F20" s="29" t="s">
        <v>25</v>
      </c>
      <c r="G20" s="32">
        <v>0</v>
      </c>
      <c r="H20" s="32">
        <v>0</v>
      </c>
      <c r="I20" s="34">
        <v>59.9</v>
      </c>
      <c r="J20" s="41">
        <v>58.79</v>
      </c>
      <c r="K20" s="34">
        <v>64.93</v>
      </c>
      <c r="L20" s="32">
        <v>58.31</v>
      </c>
      <c r="M20" s="32">
        <v>0</v>
      </c>
      <c r="N20" s="41">
        <v>62.97</v>
      </c>
      <c r="O20" s="34">
        <v>64.86</v>
      </c>
      <c r="P20" s="31">
        <v>63.29</v>
      </c>
      <c r="Q20" s="32">
        <v>0</v>
      </c>
      <c r="R20" s="39">
        <v>0</v>
      </c>
      <c r="S20" s="32">
        <v>0</v>
      </c>
      <c r="T20" s="39">
        <v>0</v>
      </c>
      <c r="U20" s="39">
        <v>0</v>
      </c>
      <c r="V20" s="39">
        <v>0</v>
      </c>
      <c r="W20" s="34">
        <f t="shared" si="0"/>
        <v>433.05</v>
      </c>
      <c r="X20" s="35">
        <f t="shared" si="1"/>
        <v>433.05</v>
      </c>
      <c r="Y20" s="38">
        <f t="shared" si="2"/>
        <v>7</v>
      </c>
      <c r="Z20" s="27">
        <v>17</v>
      </c>
    </row>
    <row r="21" spans="2:26" ht="15.75">
      <c r="B21" s="27">
        <v>18</v>
      </c>
      <c r="C21" s="68" t="s">
        <v>63</v>
      </c>
      <c r="D21" s="69" t="s">
        <v>64</v>
      </c>
      <c r="E21" s="69">
        <v>8</v>
      </c>
      <c r="F21" s="65" t="s">
        <v>65</v>
      </c>
      <c r="G21" s="30">
        <v>53.91</v>
      </c>
      <c r="H21" s="34">
        <v>54.8</v>
      </c>
      <c r="I21" s="31">
        <v>51.74</v>
      </c>
      <c r="J21" s="33">
        <v>0</v>
      </c>
      <c r="K21" s="34">
        <v>55.54</v>
      </c>
      <c r="L21" s="32">
        <v>0</v>
      </c>
      <c r="M21" s="34">
        <v>51.27</v>
      </c>
      <c r="N21" s="41">
        <v>53.44</v>
      </c>
      <c r="O21" s="34">
        <v>54.63</v>
      </c>
      <c r="P21" s="31">
        <v>55.42</v>
      </c>
      <c r="Q21" s="31">
        <v>50.92</v>
      </c>
      <c r="R21" s="39">
        <v>0</v>
      </c>
      <c r="S21" s="32">
        <v>0</v>
      </c>
      <c r="T21" s="36">
        <v>53.33</v>
      </c>
      <c r="U21" s="39">
        <v>0</v>
      </c>
      <c r="V21" s="52">
        <v>49.6</v>
      </c>
      <c r="W21" s="34">
        <f t="shared" si="0"/>
        <v>584.6</v>
      </c>
      <c r="X21" s="35">
        <f t="shared" si="1"/>
        <v>432.80999999999995</v>
      </c>
      <c r="Y21" s="38">
        <f t="shared" si="2"/>
        <v>11</v>
      </c>
      <c r="Z21" s="27">
        <v>18</v>
      </c>
    </row>
    <row r="22" spans="2:28" ht="15.75">
      <c r="B22" s="27">
        <v>19</v>
      </c>
      <c r="C22" s="28" t="s">
        <v>66</v>
      </c>
      <c r="D22" s="29" t="s">
        <v>67</v>
      </c>
      <c r="E22" s="29">
        <v>9</v>
      </c>
      <c r="F22" s="29" t="s">
        <v>41</v>
      </c>
      <c r="G22" s="30">
        <v>53.38</v>
      </c>
      <c r="H22" s="31">
        <v>55.16</v>
      </c>
      <c r="I22" s="32">
        <v>0</v>
      </c>
      <c r="J22" s="33">
        <v>0</v>
      </c>
      <c r="K22" s="32">
        <v>0</v>
      </c>
      <c r="L22" s="32">
        <v>0</v>
      </c>
      <c r="M22" s="32">
        <v>0</v>
      </c>
      <c r="N22" s="33">
        <v>0</v>
      </c>
      <c r="O22" s="34">
        <v>51.17</v>
      </c>
      <c r="P22" s="34">
        <v>52.1</v>
      </c>
      <c r="Q22" s="31">
        <v>51.03</v>
      </c>
      <c r="R22" s="35">
        <v>52.77</v>
      </c>
      <c r="S22" s="36">
        <v>49.24</v>
      </c>
      <c r="T22" s="36">
        <v>52.78</v>
      </c>
      <c r="U22" s="32">
        <v>0</v>
      </c>
      <c r="V22" s="37">
        <v>53.18</v>
      </c>
      <c r="W22" s="34">
        <f t="shared" si="0"/>
        <v>470.81</v>
      </c>
      <c r="X22" s="35">
        <f t="shared" si="1"/>
        <v>421.57000000000005</v>
      </c>
      <c r="Y22" s="38">
        <f t="shared" si="2"/>
        <v>9</v>
      </c>
      <c r="Z22" s="27">
        <v>19</v>
      </c>
      <c r="AB22" s="9" t="s">
        <v>22</v>
      </c>
    </row>
    <row r="23" spans="2:26" ht="15.75">
      <c r="B23" s="27">
        <v>20</v>
      </c>
      <c r="C23" s="28" t="s">
        <v>68</v>
      </c>
      <c r="D23" s="29" t="s">
        <v>69</v>
      </c>
      <c r="E23" s="29">
        <v>3</v>
      </c>
      <c r="F23" s="29" t="s">
        <v>30</v>
      </c>
      <c r="G23" s="39">
        <v>0</v>
      </c>
      <c r="H23" s="39">
        <v>0</v>
      </c>
      <c r="I23" s="32">
        <v>0</v>
      </c>
      <c r="J23" s="33">
        <v>0</v>
      </c>
      <c r="K23" s="32">
        <v>0</v>
      </c>
      <c r="L23" s="32">
        <v>68.33</v>
      </c>
      <c r="M23" s="32">
        <v>0</v>
      </c>
      <c r="N23" s="41">
        <v>72.21</v>
      </c>
      <c r="O23" s="34">
        <v>70.2</v>
      </c>
      <c r="P23" s="31">
        <v>69.88</v>
      </c>
      <c r="Q23" s="31">
        <v>69.29</v>
      </c>
      <c r="R23" s="35">
        <v>70.53</v>
      </c>
      <c r="S23" s="32">
        <v>0</v>
      </c>
      <c r="T23" s="32">
        <v>0</v>
      </c>
      <c r="U23" s="33">
        <v>0</v>
      </c>
      <c r="V23" s="32">
        <v>0</v>
      </c>
      <c r="W23" s="34">
        <f t="shared" si="0"/>
        <v>420.44000000000005</v>
      </c>
      <c r="X23" s="35">
        <f t="shared" si="1"/>
        <v>420.44</v>
      </c>
      <c r="Y23" s="38">
        <f t="shared" si="2"/>
        <v>6</v>
      </c>
      <c r="Z23" s="27">
        <v>20</v>
      </c>
    </row>
    <row r="24" spans="2:26" ht="15.75">
      <c r="B24" s="27">
        <v>21</v>
      </c>
      <c r="C24" s="28" t="s">
        <v>70</v>
      </c>
      <c r="D24" s="29" t="s">
        <v>71</v>
      </c>
      <c r="E24" s="29">
        <v>9</v>
      </c>
      <c r="F24" s="29" t="s">
        <v>41</v>
      </c>
      <c r="G24" s="32">
        <v>0</v>
      </c>
      <c r="H24" s="32">
        <v>0</v>
      </c>
      <c r="I24" s="32">
        <v>0</v>
      </c>
      <c r="J24" s="33">
        <v>0</v>
      </c>
      <c r="K24" s="32">
        <v>0</v>
      </c>
      <c r="L24" s="32">
        <v>0</v>
      </c>
      <c r="M24" s="32">
        <v>0</v>
      </c>
      <c r="N24" s="33">
        <v>0</v>
      </c>
      <c r="O24" s="34">
        <v>71.39</v>
      </c>
      <c r="P24" s="31">
        <v>71.05</v>
      </c>
      <c r="Q24" s="32">
        <v>0</v>
      </c>
      <c r="R24" s="35">
        <v>71.29</v>
      </c>
      <c r="S24" s="36">
        <v>68.73</v>
      </c>
      <c r="T24" s="36">
        <v>70.71</v>
      </c>
      <c r="U24" s="33">
        <v>0</v>
      </c>
      <c r="V24" s="52">
        <v>67.1</v>
      </c>
      <c r="W24" s="34">
        <f t="shared" si="0"/>
        <v>420.27</v>
      </c>
      <c r="X24" s="35">
        <f t="shared" si="1"/>
        <v>420.27</v>
      </c>
      <c r="Y24" s="38">
        <f t="shared" si="2"/>
        <v>6</v>
      </c>
      <c r="Z24" s="27">
        <v>22</v>
      </c>
    </row>
    <row r="25" spans="2:26" ht="15.75">
      <c r="B25" s="27">
        <v>22</v>
      </c>
      <c r="C25" s="28" t="s">
        <v>42</v>
      </c>
      <c r="D25" s="29" t="s">
        <v>72</v>
      </c>
      <c r="E25" s="29">
        <v>7</v>
      </c>
      <c r="F25" s="29" t="s">
        <v>44</v>
      </c>
      <c r="G25" s="32">
        <v>0</v>
      </c>
      <c r="H25" s="31">
        <v>67.86</v>
      </c>
      <c r="I25" s="32">
        <v>0</v>
      </c>
      <c r="J25" s="33">
        <v>0</v>
      </c>
      <c r="K25" s="32">
        <v>0</v>
      </c>
      <c r="L25" s="32">
        <v>0</v>
      </c>
      <c r="M25" s="32">
        <v>0</v>
      </c>
      <c r="N25" s="33">
        <v>0</v>
      </c>
      <c r="O25" s="34">
        <v>70.71</v>
      </c>
      <c r="P25" s="34">
        <v>69.1</v>
      </c>
      <c r="Q25" s="31">
        <v>69.52</v>
      </c>
      <c r="R25" s="35">
        <v>72.74</v>
      </c>
      <c r="S25" s="36">
        <v>66.3</v>
      </c>
      <c r="T25" s="39">
        <v>0</v>
      </c>
      <c r="U25" s="33">
        <v>0</v>
      </c>
      <c r="V25" s="32">
        <v>0</v>
      </c>
      <c r="W25" s="34">
        <f t="shared" si="0"/>
        <v>416.23</v>
      </c>
      <c r="X25" s="35">
        <f t="shared" si="1"/>
        <v>416.22999999999996</v>
      </c>
      <c r="Y25" s="38">
        <f t="shared" si="2"/>
        <v>6</v>
      </c>
      <c r="Z25" s="27">
        <v>23</v>
      </c>
    </row>
    <row r="26" spans="2:26" ht="15.75">
      <c r="B26" s="27">
        <v>23</v>
      </c>
      <c r="C26" s="28" t="s">
        <v>73</v>
      </c>
      <c r="D26" s="29" t="s">
        <v>74</v>
      </c>
      <c r="E26" s="29">
        <v>1</v>
      </c>
      <c r="F26" s="29" t="s">
        <v>56</v>
      </c>
      <c r="G26" s="32">
        <v>0</v>
      </c>
      <c r="H26" s="32">
        <v>0</v>
      </c>
      <c r="I26" s="32">
        <v>0</v>
      </c>
      <c r="J26" s="33">
        <v>0</v>
      </c>
      <c r="K26" s="32">
        <v>0</v>
      </c>
      <c r="L26" s="32">
        <v>0</v>
      </c>
      <c r="M26" s="32">
        <v>0</v>
      </c>
      <c r="N26" s="41">
        <v>66.73</v>
      </c>
      <c r="O26" s="32">
        <v>0</v>
      </c>
      <c r="P26" s="31">
        <v>69.37</v>
      </c>
      <c r="Q26" s="31">
        <v>68.95</v>
      </c>
      <c r="R26" s="35">
        <v>70.77</v>
      </c>
      <c r="S26" s="36">
        <v>67.17</v>
      </c>
      <c r="T26" s="32">
        <v>0</v>
      </c>
      <c r="U26" s="33">
        <v>0</v>
      </c>
      <c r="V26" s="37">
        <v>72.34</v>
      </c>
      <c r="W26" s="34">
        <f t="shared" si="0"/>
        <v>415.33000000000004</v>
      </c>
      <c r="X26" s="35">
        <f t="shared" si="1"/>
        <v>415.33000000000004</v>
      </c>
      <c r="Y26" s="38">
        <f t="shared" si="2"/>
        <v>6</v>
      </c>
      <c r="Z26" s="27">
        <v>24</v>
      </c>
    </row>
    <row r="27" spans="2:26" ht="15.75">
      <c r="B27" s="27">
        <v>24</v>
      </c>
      <c r="C27" s="28" t="s">
        <v>75</v>
      </c>
      <c r="D27" s="29" t="s">
        <v>76</v>
      </c>
      <c r="E27" s="29"/>
      <c r="F27" s="29" t="s">
        <v>44</v>
      </c>
      <c r="G27" s="39">
        <v>0</v>
      </c>
      <c r="H27" s="39">
        <v>0</v>
      </c>
      <c r="I27" s="32">
        <v>0</v>
      </c>
      <c r="J27" s="33">
        <v>0</v>
      </c>
      <c r="K27" s="32">
        <v>0</v>
      </c>
      <c r="L27" s="32">
        <v>0</v>
      </c>
      <c r="M27" s="32">
        <v>0</v>
      </c>
      <c r="N27" s="33">
        <v>0</v>
      </c>
      <c r="O27" s="34">
        <v>58.64</v>
      </c>
      <c r="P27" s="31">
        <v>60.37</v>
      </c>
      <c r="Q27" s="31">
        <v>58.6</v>
      </c>
      <c r="R27" s="35">
        <v>59.13</v>
      </c>
      <c r="S27" s="36">
        <v>53.87</v>
      </c>
      <c r="T27" s="36">
        <v>57.83</v>
      </c>
      <c r="U27" s="33">
        <v>0</v>
      </c>
      <c r="V27" s="37">
        <v>60.21</v>
      </c>
      <c r="W27" s="34">
        <f t="shared" si="0"/>
        <v>408.6499999999999</v>
      </c>
      <c r="X27" s="35">
        <f t="shared" si="1"/>
        <v>408.65000000000003</v>
      </c>
      <c r="Y27" s="38">
        <f t="shared" si="2"/>
        <v>7</v>
      </c>
      <c r="Z27" s="27">
        <v>25</v>
      </c>
    </row>
    <row r="28" spans="2:26" ht="15.75">
      <c r="B28" s="27">
        <v>25</v>
      </c>
      <c r="C28" s="28" t="s">
        <v>70</v>
      </c>
      <c r="D28" s="29" t="s">
        <v>77</v>
      </c>
      <c r="E28" s="29">
        <v>9</v>
      </c>
      <c r="F28" s="29" t="s">
        <v>41</v>
      </c>
      <c r="G28" s="30">
        <v>64.93</v>
      </c>
      <c r="H28" s="31">
        <v>66.98</v>
      </c>
      <c r="I28" s="32">
        <v>0</v>
      </c>
      <c r="J28" s="33">
        <v>0</v>
      </c>
      <c r="K28" s="32">
        <v>0</v>
      </c>
      <c r="L28" s="32">
        <v>0</v>
      </c>
      <c r="M28" s="32">
        <v>0</v>
      </c>
      <c r="N28" s="33">
        <v>0</v>
      </c>
      <c r="O28" s="32">
        <v>0</v>
      </c>
      <c r="P28" s="31">
        <v>67.11</v>
      </c>
      <c r="Q28" s="31">
        <v>64.15</v>
      </c>
      <c r="R28" s="32">
        <v>0</v>
      </c>
      <c r="S28" s="32">
        <v>0</v>
      </c>
      <c r="T28" s="36">
        <v>70</v>
      </c>
      <c r="U28" s="33">
        <v>0</v>
      </c>
      <c r="V28" s="37">
        <v>63.99</v>
      </c>
      <c r="W28" s="34">
        <f t="shared" si="0"/>
        <v>397.1600000000001</v>
      </c>
      <c r="X28" s="35">
        <f t="shared" si="1"/>
        <v>397.1600000000001</v>
      </c>
      <c r="Y28" s="38">
        <f t="shared" si="2"/>
        <v>6</v>
      </c>
      <c r="Z28" s="27">
        <v>26</v>
      </c>
    </row>
    <row r="29" spans="2:26" ht="15.75">
      <c r="B29" s="27">
        <v>26</v>
      </c>
      <c r="C29" s="28" t="s">
        <v>78</v>
      </c>
      <c r="D29" s="29" t="s">
        <v>79</v>
      </c>
      <c r="E29" s="29">
        <v>8</v>
      </c>
      <c r="F29" s="29" t="s">
        <v>65</v>
      </c>
      <c r="G29" s="30">
        <v>52.44</v>
      </c>
      <c r="H29" s="31">
        <v>53.82</v>
      </c>
      <c r="I29" s="32">
        <v>0</v>
      </c>
      <c r="J29" s="33">
        <v>0</v>
      </c>
      <c r="K29" s="34">
        <v>56.59</v>
      </c>
      <c r="L29" s="32">
        <v>0</v>
      </c>
      <c r="M29" s="32">
        <v>0</v>
      </c>
      <c r="N29" s="53">
        <v>54.3</v>
      </c>
      <c r="O29" s="34">
        <v>56.95</v>
      </c>
      <c r="P29" s="39">
        <v>0</v>
      </c>
      <c r="Q29" s="39">
        <v>0</v>
      </c>
      <c r="R29" s="39">
        <v>0</v>
      </c>
      <c r="S29" s="39">
        <v>0</v>
      </c>
      <c r="T29" s="36">
        <v>55.27</v>
      </c>
      <c r="U29" s="33">
        <v>0</v>
      </c>
      <c r="V29" s="37">
        <v>53.74</v>
      </c>
      <c r="W29" s="34">
        <f t="shared" si="0"/>
        <v>383.10999999999996</v>
      </c>
      <c r="X29" s="35">
        <f t="shared" si="1"/>
        <v>383.11</v>
      </c>
      <c r="Y29" s="38">
        <f t="shared" si="2"/>
        <v>7</v>
      </c>
      <c r="Z29" s="27">
        <v>27</v>
      </c>
    </row>
    <row r="30" spans="2:26" ht="15.75">
      <c r="B30" s="27">
        <v>27</v>
      </c>
      <c r="C30" s="28" t="s">
        <v>80</v>
      </c>
      <c r="D30" s="29" t="s">
        <v>79</v>
      </c>
      <c r="E30" s="29">
        <v>8</v>
      </c>
      <c r="F30" s="29" t="s">
        <v>65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3">
        <v>0</v>
      </c>
      <c r="O30" s="53">
        <v>62.4</v>
      </c>
      <c r="P30" s="31">
        <v>63.78</v>
      </c>
      <c r="Q30" s="31">
        <v>61.38</v>
      </c>
      <c r="R30" s="39">
        <v>0</v>
      </c>
      <c r="S30" s="36">
        <v>58.81</v>
      </c>
      <c r="T30" s="36">
        <v>63.59</v>
      </c>
      <c r="U30" s="40">
        <v>0</v>
      </c>
      <c r="V30" s="37">
        <v>62.11</v>
      </c>
      <c r="W30" s="34">
        <f t="shared" si="0"/>
        <v>372.07000000000005</v>
      </c>
      <c r="X30" s="35">
        <f t="shared" si="1"/>
        <v>372.07</v>
      </c>
      <c r="Y30" s="38">
        <f t="shared" si="2"/>
        <v>6</v>
      </c>
      <c r="Z30" s="27">
        <v>28</v>
      </c>
    </row>
    <row r="31" spans="2:26" ht="15.75">
      <c r="B31" s="27">
        <v>28</v>
      </c>
      <c r="C31" s="28" t="s">
        <v>81</v>
      </c>
      <c r="D31" s="29" t="s">
        <v>82</v>
      </c>
      <c r="E31" s="29">
        <v>8</v>
      </c>
      <c r="F31" s="29" t="s">
        <v>65</v>
      </c>
      <c r="G31" s="30">
        <v>44.08</v>
      </c>
      <c r="H31" s="31">
        <v>48.74</v>
      </c>
      <c r="I31" s="32">
        <v>0</v>
      </c>
      <c r="J31" s="33">
        <v>0</v>
      </c>
      <c r="K31" s="34">
        <v>52.04</v>
      </c>
      <c r="L31" s="32">
        <v>0</v>
      </c>
      <c r="M31" s="34">
        <v>45.05</v>
      </c>
      <c r="N31" s="33">
        <v>0</v>
      </c>
      <c r="O31" s="34">
        <v>48.44</v>
      </c>
      <c r="P31" s="39">
        <v>0</v>
      </c>
      <c r="Q31" s="31">
        <v>46.53</v>
      </c>
      <c r="R31" s="32">
        <v>0</v>
      </c>
      <c r="S31" s="39">
        <v>0</v>
      </c>
      <c r="T31" s="36">
        <v>47.11</v>
      </c>
      <c r="U31" s="33">
        <v>0</v>
      </c>
      <c r="V31" s="39">
        <v>0</v>
      </c>
      <c r="W31" s="34">
        <f t="shared" si="0"/>
        <v>331.99</v>
      </c>
      <c r="X31" s="35">
        <f t="shared" si="1"/>
        <v>331.98999999999995</v>
      </c>
      <c r="Y31" s="38">
        <f t="shared" si="2"/>
        <v>7</v>
      </c>
      <c r="Z31" s="27">
        <v>29</v>
      </c>
    </row>
    <row r="32" spans="2:26" ht="15.75">
      <c r="B32" s="27">
        <v>29</v>
      </c>
      <c r="C32" s="28" t="s">
        <v>83</v>
      </c>
      <c r="D32" s="29" t="s">
        <v>84</v>
      </c>
      <c r="E32" s="29">
        <v>2</v>
      </c>
      <c r="F32" s="29" t="s">
        <v>25</v>
      </c>
      <c r="G32" s="32">
        <v>0</v>
      </c>
      <c r="H32" s="32">
        <v>0</v>
      </c>
      <c r="I32" s="32">
        <v>0</v>
      </c>
      <c r="J32" s="33">
        <v>0</v>
      </c>
      <c r="K32" s="32">
        <v>0</v>
      </c>
      <c r="L32" s="32">
        <v>53.62</v>
      </c>
      <c r="M32" s="32">
        <v>0</v>
      </c>
      <c r="N32" s="33">
        <v>0</v>
      </c>
      <c r="O32" s="32">
        <v>0</v>
      </c>
      <c r="P32" s="39">
        <v>0</v>
      </c>
      <c r="Q32" s="31">
        <v>50.32</v>
      </c>
      <c r="R32" s="35">
        <v>55.93</v>
      </c>
      <c r="S32" s="36">
        <v>51.15</v>
      </c>
      <c r="T32" s="36">
        <v>56.89</v>
      </c>
      <c r="U32" s="33">
        <v>0</v>
      </c>
      <c r="V32" s="37">
        <v>52.41</v>
      </c>
      <c r="W32" s="34">
        <f t="shared" si="0"/>
        <v>320.32000000000005</v>
      </c>
      <c r="X32" s="35">
        <f t="shared" si="1"/>
        <v>320.32</v>
      </c>
      <c r="Y32" s="38">
        <f t="shared" si="2"/>
        <v>6</v>
      </c>
      <c r="Z32" s="27">
        <v>30</v>
      </c>
    </row>
    <row r="33" spans="2:26" ht="15.75">
      <c r="B33" s="27">
        <v>30</v>
      </c>
      <c r="C33" s="28" t="s">
        <v>85</v>
      </c>
      <c r="D33" s="29" t="s">
        <v>86</v>
      </c>
      <c r="E33" s="29">
        <v>9</v>
      </c>
      <c r="F33" s="29" t="s">
        <v>41</v>
      </c>
      <c r="G33" s="32">
        <v>0</v>
      </c>
      <c r="H33" s="31">
        <v>53.07</v>
      </c>
      <c r="I33" s="31">
        <v>50.27</v>
      </c>
      <c r="J33" s="33">
        <v>0</v>
      </c>
      <c r="K33" s="32">
        <v>0</v>
      </c>
      <c r="L33" s="32">
        <v>0</v>
      </c>
      <c r="M33" s="32">
        <v>0</v>
      </c>
      <c r="N33" s="33">
        <v>0</v>
      </c>
      <c r="O33" s="34">
        <v>53.34</v>
      </c>
      <c r="P33" s="32">
        <v>0</v>
      </c>
      <c r="Q33" s="31">
        <v>50.31</v>
      </c>
      <c r="R33" s="35">
        <v>54.6</v>
      </c>
      <c r="S33" s="36">
        <v>50.18</v>
      </c>
      <c r="T33" s="32">
        <v>0</v>
      </c>
      <c r="U33" s="33">
        <v>0</v>
      </c>
      <c r="V33" s="32">
        <v>0</v>
      </c>
      <c r="W33" s="34">
        <f t="shared" si="0"/>
        <v>311.77000000000004</v>
      </c>
      <c r="X33" s="35">
        <f t="shared" si="1"/>
        <v>311.77</v>
      </c>
      <c r="Y33" s="38">
        <f t="shared" si="2"/>
        <v>6</v>
      </c>
      <c r="Z33" s="27">
        <v>31</v>
      </c>
    </row>
    <row r="34" spans="2:26" ht="15.75">
      <c r="B34" s="27">
        <v>31</v>
      </c>
      <c r="C34" s="28" t="s">
        <v>87</v>
      </c>
      <c r="D34" s="29" t="s">
        <v>88</v>
      </c>
      <c r="E34" s="29"/>
      <c r="F34" s="29" t="s">
        <v>65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3">
        <v>0</v>
      </c>
      <c r="O34" s="34">
        <v>61.11</v>
      </c>
      <c r="P34" s="31">
        <v>62.29</v>
      </c>
      <c r="Q34" s="31">
        <v>60.34</v>
      </c>
      <c r="R34" s="32">
        <v>0</v>
      </c>
      <c r="S34" s="32">
        <v>0</v>
      </c>
      <c r="T34" s="36">
        <v>63.8</v>
      </c>
      <c r="U34" s="33">
        <v>0</v>
      </c>
      <c r="V34" s="37">
        <v>62.23</v>
      </c>
      <c r="W34" s="34">
        <f t="shared" si="0"/>
        <v>309.77000000000004</v>
      </c>
      <c r="X34" s="35">
        <f t="shared" si="1"/>
        <v>309.77</v>
      </c>
      <c r="Y34" s="38">
        <f t="shared" si="2"/>
        <v>5</v>
      </c>
      <c r="Z34" s="27">
        <v>32</v>
      </c>
    </row>
    <row r="35" spans="2:26" ht="15.75">
      <c r="B35" s="27">
        <v>32</v>
      </c>
      <c r="C35" s="28" t="s">
        <v>89</v>
      </c>
      <c r="D35" s="29" t="s">
        <v>67</v>
      </c>
      <c r="E35" s="29">
        <v>8</v>
      </c>
      <c r="F35" s="29" t="s">
        <v>65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3">
        <v>0</v>
      </c>
      <c r="N35" s="33">
        <v>0</v>
      </c>
      <c r="O35" s="34">
        <v>48.26</v>
      </c>
      <c r="P35" s="31">
        <v>49.09</v>
      </c>
      <c r="Q35" s="31">
        <v>47.16</v>
      </c>
      <c r="R35" s="39">
        <v>0</v>
      </c>
      <c r="S35" s="36">
        <v>46.59</v>
      </c>
      <c r="T35" s="36">
        <v>49.84</v>
      </c>
      <c r="U35" s="33">
        <v>0</v>
      </c>
      <c r="V35" s="37">
        <v>53.33</v>
      </c>
      <c r="W35" s="34">
        <f t="shared" si="0"/>
        <v>294.27</v>
      </c>
      <c r="X35" s="35">
        <f t="shared" si="1"/>
        <v>294.27</v>
      </c>
      <c r="Y35" s="38">
        <f t="shared" si="2"/>
        <v>6</v>
      </c>
      <c r="Z35" s="27">
        <v>33</v>
      </c>
    </row>
    <row r="36" spans="2:26" ht="15.75">
      <c r="B36" s="27">
        <v>33</v>
      </c>
      <c r="C36" s="28" t="s">
        <v>90</v>
      </c>
      <c r="D36" s="29" t="s">
        <v>91</v>
      </c>
      <c r="E36" s="29">
        <v>9</v>
      </c>
      <c r="F36" s="29" t="s">
        <v>41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  <c r="N36" s="33">
        <v>0</v>
      </c>
      <c r="O36" s="54">
        <v>0</v>
      </c>
      <c r="P36" s="41">
        <v>56.34</v>
      </c>
      <c r="Q36" s="41">
        <v>57.91</v>
      </c>
      <c r="R36" s="35">
        <v>61.57</v>
      </c>
      <c r="S36" s="36">
        <v>58.07</v>
      </c>
      <c r="T36" s="36">
        <v>60.05</v>
      </c>
      <c r="U36" s="33">
        <v>0</v>
      </c>
      <c r="V36" s="39">
        <v>0</v>
      </c>
      <c r="W36" s="34">
        <f aca="true" t="shared" si="3" ref="W36:W67">SUM(G36:V36)</f>
        <v>293.94</v>
      </c>
      <c r="X36" s="35">
        <f aca="true" t="shared" si="4" ref="X36:X67">LARGE(G36:V36,1)+LARGE(G36:V36,2)+LARGE(G36:V36,3)+LARGE(G36:V36,4)+LARGE(G36:V36,5)+LARGE(G36:V36,6)+LARGE(G36:V36,7)+LARGE(G36:V36,8)</f>
        <v>293.94</v>
      </c>
      <c r="Y36" s="38">
        <f aca="true" t="shared" si="5" ref="Y36:Y67">COUNTIF(G36:V36,"&gt;0")</f>
        <v>5</v>
      </c>
      <c r="Z36" s="27">
        <v>34</v>
      </c>
    </row>
    <row r="37" spans="2:26" ht="15.75">
      <c r="B37" s="27">
        <v>34</v>
      </c>
      <c r="C37" s="28" t="s">
        <v>92</v>
      </c>
      <c r="D37" s="29" t="s">
        <v>93</v>
      </c>
      <c r="E37" s="29">
        <v>8</v>
      </c>
      <c r="F37" s="29" t="s">
        <v>65</v>
      </c>
      <c r="G37" s="30">
        <v>48.39</v>
      </c>
      <c r="H37" s="32">
        <v>0</v>
      </c>
      <c r="I37" s="32">
        <v>0</v>
      </c>
      <c r="J37" s="33">
        <v>0</v>
      </c>
      <c r="K37" s="32">
        <v>0</v>
      </c>
      <c r="L37" s="32">
        <v>0</v>
      </c>
      <c r="M37" s="32">
        <v>0</v>
      </c>
      <c r="N37" s="33">
        <v>0</v>
      </c>
      <c r="O37" s="34">
        <v>48.69</v>
      </c>
      <c r="P37" s="31">
        <v>49.77</v>
      </c>
      <c r="Q37" s="31">
        <v>46.78</v>
      </c>
      <c r="R37" s="35">
        <v>50.92</v>
      </c>
      <c r="S37" s="32">
        <v>0</v>
      </c>
      <c r="T37" s="36">
        <v>47.36</v>
      </c>
      <c r="U37" s="33">
        <v>0</v>
      </c>
      <c r="V37" s="39">
        <v>0</v>
      </c>
      <c r="W37" s="34">
        <f t="shared" si="3"/>
        <v>291.91</v>
      </c>
      <c r="X37" s="35">
        <f t="shared" si="4"/>
        <v>291.90999999999997</v>
      </c>
      <c r="Y37" s="38">
        <f t="shared" si="5"/>
        <v>6</v>
      </c>
      <c r="Z37" s="27">
        <v>35</v>
      </c>
    </row>
    <row r="38" spans="2:26" ht="15.75">
      <c r="B38" s="27">
        <v>35</v>
      </c>
      <c r="C38" s="28" t="s">
        <v>94</v>
      </c>
      <c r="D38" s="29" t="s">
        <v>95</v>
      </c>
      <c r="E38" s="29"/>
      <c r="F38" s="29" t="s">
        <v>25</v>
      </c>
      <c r="G38" s="48">
        <v>0</v>
      </c>
      <c r="H38" s="32">
        <v>0</v>
      </c>
      <c r="I38" s="32">
        <v>0</v>
      </c>
      <c r="J38" s="33">
        <v>0</v>
      </c>
      <c r="K38" s="32">
        <v>0</v>
      </c>
      <c r="L38" s="32">
        <v>0</v>
      </c>
      <c r="M38" s="32">
        <v>0</v>
      </c>
      <c r="N38" s="33">
        <v>0</v>
      </c>
      <c r="O38" s="34">
        <v>71.71</v>
      </c>
      <c r="P38" s="32">
        <v>0</v>
      </c>
      <c r="Q38" s="32">
        <v>0</v>
      </c>
      <c r="R38" s="35">
        <v>73.98</v>
      </c>
      <c r="S38" s="36">
        <v>69.08</v>
      </c>
      <c r="T38" s="36">
        <v>74.01</v>
      </c>
      <c r="U38" s="33">
        <v>0</v>
      </c>
      <c r="V38" s="39">
        <v>0</v>
      </c>
      <c r="W38" s="34">
        <f t="shared" si="3"/>
        <v>288.78</v>
      </c>
      <c r="X38" s="35">
        <f t="shared" si="4"/>
        <v>288.78</v>
      </c>
      <c r="Y38" s="38">
        <f t="shared" si="5"/>
        <v>4</v>
      </c>
      <c r="Z38" s="27">
        <v>36</v>
      </c>
    </row>
    <row r="39" spans="2:26" ht="15.75">
      <c r="B39" s="27">
        <v>36</v>
      </c>
      <c r="C39" s="28" t="s">
        <v>52</v>
      </c>
      <c r="D39" s="29" t="s">
        <v>96</v>
      </c>
      <c r="E39" s="29">
        <v>2</v>
      </c>
      <c r="F39" s="29" t="s">
        <v>25</v>
      </c>
      <c r="G39" s="32">
        <v>0</v>
      </c>
      <c r="H39" s="32">
        <v>0</v>
      </c>
      <c r="I39" s="31">
        <v>70.82</v>
      </c>
      <c r="J39" s="33">
        <v>0</v>
      </c>
      <c r="K39" s="32">
        <v>0</v>
      </c>
      <c r="L39" s="32">
        <v>70.16</v>
      </c>
      <c r="M39" s="32">
        <v>0</v>
      </c>
      <c r="N39" s="33">
        <v>0</v>
      </c>
      <c r="O39" s="32">
        <v>0</v>
      </c>
      <c r="P39" s="32">
        <v>0</v>
      </c>
      <c r="Q39" s="31">
        <v>71.89</v>
      </c>
      <c r="R39" s="35">
        <v>75.32</v>
      </c>
      <c r="S39" s="32">
        <v>0</v>
      </c>
      <c r="T39" s="32">
        <v>0</v>
      </c>
      <c r="U39" s="33">
        <v>0</v>
      </c>
      <c r="V39" s="32">
        <v>0</v>
      </c>
      <c r="W39" s="34">
        <f t="shared" si="3"/>
        <v>288.19</v>
      </c>
      <c r="X39" s="35">
        <f t="shared" si="4"/>
        <v>288.18999999999994</v>
      </c>
      <c r="Y39" s="38">
        <f t="shared" si="5"/>
        <v>4</v>
      </c>
      <c r="Z39" s="27">
        <v>37</v>
      </c>
    </row>
    <row r="40" spans="2:27" ht="15.75">
      <c r="B40" s="27">
        <v>37</v>
      </c>
      <c r="C40" s="50" t="s">
        <v>97</v>
      </c>
      <c r="D40" s="51" t="s">
        <v>98</v>
      </c>
      <c r="E40" s="51">
        <v>2</v>
      </c>
      <c r="F40" s="29" t="s">
        <v>25</v>
      </c>
      <c r="G40" s="30">
        <v>57.35</v>
      </c>
      <c r="H40" s="32">
        <v>0</v>
      </c>
      <c r="I40" s="32">
        <v>0</v>
      </c>
      <c r="J40" s="33">
        <v>0</v>
      </c>
      <c r="K40" s="32">
        <v>0</v>
      </c>
      <c r="L40" s="32">
        <v>0</v>
      </c>
      <c r="M40" s="32">
        <v>0</v>
      </c>
      <c r="N40" s="33">
        <v>0</v>
      </c>
      <c r="O40" s="32">
        <v>0</v>
      </c>
      <c r="P40" s="31">
        <v>56.42</v>
      </c>
      <c r="Q40" s="32">
        <v>0</v>
      </c>
      <c r="R40" s="35">
        <v>57.24</v>
      </c>
      <c r="S40" s="39">
        <v>0</v>
      </c>
      <c r="T40" s="36">
        <v>57.2</v>
      </c>
      <c r="U40" s="33">
        <v>0</v>
      </c>
      <c r="V40" s="37">
        <v>54.54</v>
      </c>
      <c r="W40" s="34">
        <f t="shared" si="3"/>
        <v>282.75000000000006</v>
      </c>
      <c r="X40" s="35">
        <f t="shared" si="4"/>
        <v>282.75000000000006</v>
      </c>
      <c r="Y40" s="38">
        <f t="shared" si="5"/>
        <v>5</v>
      </c>
      <c r="Z40" s="27">
        <v>38</v>
      </c>
      <c r="AA40" s="9" t="s">
        <v>22</v>
      </c>
    </row>
    <row r="41" spans="1:26" ht="15.75">
      <c r="A41" s="9" t="s">
        <v>22</v>
      </c>
      <c r="B41" s="27">
        <v>38</v>
      </c>
      <c r="C41" s="50" t="s">
        <v>99</v>
      </c>
      <c r="D41" s="51" t="s">
        <v>72</v>
      </c>
      <c r="E41" s="51">
        <v>9</v>
      </c>
      <c r="F41" s="29" t="s">
        <v>41</v>
      </c>
      <c r="G41" s="48">
        <v>0</v>
      </c>
      <c r="H41" s="48">
        <v>0</v>
      </c>
      <c r="I41" s="32">
        <v>0</v>
      </c>
      <c r="J41" s="33">
        <v>0</v>
      </c>
      <c r="K41" s="32">
        <v>0</v>
      </c>
      <c r="L41" s="32">
        <v>0</v>
      </c>
      <c r="M41" s="32">
        <v>0</v>
      </c>
      <c r="N41" s="33">
        <v>0</v>
      </c>
      <c r="O41" s="34">
        <v>64.28</v>
      </c>
      <c r="P41" s="32">
        <v>0</v>
      </c>
      <c r="Q41" s="31">
        <v>62.02</v>
      </c>
      <c r="R41" s="35">
        <v>67.1</v>
      </c>
      <c r="S41" s="36">
        <v>61.35</v>
      </c>
      <c r="T41" s="32">
        <v>0</v>
      </c>
      <c r="U41" s="33">
        <v>0</v>
      </c>
      <c r="V41" s="32">
        <v>0</v>
      </c>
      <c r="W41" s="34">
        <f t="shared" si="3"/>
        <v>254.75</v>
      </c>
      <c r="X41" s="35">
        <f t="shared" si="4"/>
        <v>254.75</v>
      </c>
      <c r="Y41" s="38">
        <f t="shared" si="5"/>
        <v>4</v>
      </c>
      <c r="Z41" s="27">
        <v>39</v>
      </c>
    </row>
    <row r="42" spans="2:26" ht="15.75">
      <c r="B42" s="27">
        <v>39</v>
      </c>
      <c r="C42" s="28" t="s">
        <v>100</v>
      </c>
      <c r="D42" s="29" t="s">
        <v>101</v>
      </c>
      <c r="E42" s="29">
        <v>8</v>
      </c>
      <c r="F42" s="29" t="s">
        <v>65</v>
      </c>
      <c r="G42" s="32">
        <v>0</v>
      </c>
      <c r="H42" s="32">
        <v>0</v>
      </c>
      <c r="I42" s="32">
        <v>0</v>
      </c>
      <c r="J42" s="33">
        <v>0</v>
      </c>
      <c r="K42" s="32">
        <v>0</v>
      </c>
      <c r="L42" s="32">
        <v>0</v>
      </c>
      <c r="M42" s="32">
        <v>0</v>
      </c>
      <c r="N42" s="33">
        <v>0</v>
      </c>
      <c r="O42" s="34">
        <v>48.54</v>
      </c>
      <c r="P42" s="48">
        <v>0</v>
      </c>
      <c r="Q42" s="31">
        <v>50.88</v>
      </c>
      <c r="R42" s="35">
        <v>54.04</v>
      </c>
      <c r="S42" s="36">
        <v>46.86</v>
      </c>
      <c r="T42" s="36">
        <v>52.64</v>
      </c>
      <c r="U42" s="33">
        <v>0</v>
      </c>
      <c r="V42" s="32">
        <v>0</v>
      </c>
      <c r="W42" s="34">
        <f t="shared" si="3"/>
        <v>252.95999999999998</v>
      </c>
      <c r="X42" s="35">
        <f t="shared" si="4"/>
        <v>252.95999999999998</v>
      </c>
      <c r="Y42" s="38">
        <f t="shared" si="5"/>
        <v>5</v>
      </c>
      <c r="Z42" s="27">
        <v>40</v>
      </c>
    </row>
    <row r="43" spans="2:27" ht="15.75">
      <c r="B43" s="27">
        <v>40</v>
      </c>
      <c r="C43" s="28" t="s">
        <v>102</v>
      </c>
      <c r="D43" s="29" t="s">
        <v>103</v>
      </c>
      <c r="E43" s="29">
        <v>8</v>
      </c>
      <c r="F43" s="29" t="s">
        <v>65</v>
      </c>
      <c r="G43" s="32">
        <v>0</v>
      </c>
      <c r="H43" s="48">
        <v>0</v>
      </c>
      <c r="I43" s="32">
        <v>0</v>
      </c>
      <c r="J43" s="33">
        <v>0</v>
      </c>
      <c r="K43" s="39">
        <v>0</v>
      </c>
      <c r="L43" s="32">
        <v>0</v>
      </c>
      <c r="M43" s="32">
        <v>0</v>
      </c>
      <c r="N43" s="54">
        <v>0</v>
      </c>
      <c r="O43" s="34">
        <v>49.73</v>
      </c>
      <c r="P43" s="31">
        <v>51.16</v>
      </c>
      <c r="Q43" s="34">
        <v>47.5</v>
      </c>
      <c r="R43" s="35">
        <v>51.83</v>
      </c>
      <c r="S43" s="32">
        <v>0</v>
      </c>
      <c r="T43" s="36">
        <v>50.86</v>
      </c>
      <c r="U43" s="33">
        <v>0</v>
      </c>
      <c r="V43" s="32">
        <v>0</v>
      </c>
      <c r="W43" s="34">
        <f t="shared" si="3"/>
        <v>251.07999999999998</v>
      </c>
      <c r="X43" s="35">
        <f t="shared" si="4"/>
        <v>251.07999999999998</v>
      </c>
      <c r="Y43" s="38">
        <f t="shared" si="5"/>
        <v>5</v>
      </c>
      <c r="Z43" s="27">
        <v>41</v>
      </c>
      <c r="AA43" s="9" t="s">
        <v>22</v>
      </c>
    </row>
    <row r="44" spans="2:26" ht="15.75">
      <c r="B44" s="27">
        <v>41</v>
      </c>
      <c r="C44" s="28" t="s">
        <v>104</v>
      </c>
      <c r="D44" s="29" t="s">
        <v>105</v>
      </c>
      <c r="E44" s="29">
        <v>9</v>
      </c>
      <c r="F44" s="29" t="s">
        <v>41</v>
      </c>
      <c r="G44" s="32">
        <v>0</v>
      </c>
      <c r="H44" s="31">
        <v>62.17</v>
      </c>
      <c r="I44" s="31">
        <v>59.74</v>
      </c>
      <c r="J44" s="33">
        <v>0</v>
      </c>
      <c r="K44" s="34">
        <v>63.69</v>
      </c>
      <c r="L44" s="32">
        <v>0</v>
      </c>
      <c r="M44" s="32">
        <v>0</v>
      </c>
      <c r="N44" s="33">
        <v>0</v>
      </c>
      <c r="O44" s="48">
        <v>0</v>
      </c>
      <c r="P44" s="48">
        <v>0</v>
      </c>
      <c r="Q44" s="32">
        <v>0</v>
      </c>
      <c r="R44" s="32">
        <v>0</v>
      </c>
      <c r="S44" s="32">
        <v>0</v>
      </c>
      <c r="T44" s="32">
        <v>0</v>
      </c>
      <c r="U44" s="33">
        <v>0</v>
      </c>
      <c r="V44" s="37">
        <v>59.31</v>
      </c>
      <c r="W44" s="34">
        <f t="shared" si="3"/>
        <v>244.91</v>
      </c>
      <c r="X44" s="35">
        <f t="shared" si="4"/>
        <v>244.91</v>
      </c>
      <c r="Y44" s="38">
        <f t="shared" si="5"/>
        <v>4</v>
      </c>
      <c r="Z44" s="27">
        <v>42</v>
      </c>
    </row>
    <row r="45" spans="2:26" ht="15.75">
      <c r="B45" s="27">
        <v>42</v>
      </c>
      <c r="C45" s="28" t="s">
        <v>106</v>
      </c>
      <c r="D45" s="29" t="s">
        <v>82</v>
      </c>
      <c r="E45" s="29">
        <v>1</v>
      </c>
      <c r="F45" s="29" t="s">
        <v>56</v>
      </c>
      <c r="G45" s="30">
        <v>60.05</v>
      </c>
      <c r="H45" s="31">
        <v>63.07</v>
      </c>
      <c r="I45" s="32">
        <v>0</v>
      </c>
      <c r="J45" s="33">
        <v>0</v>
      </c>
      <c r="K45" s="34">
        <v>64.08</v>
      </c>
      <c r="L45" s="32">
        <v>57.58</v>
      </c>
      <c r="M45" s="32">
        <v>0</v>
      </c>
      <c r="N45" s="33">
        <v>0</v>
      </c>
      <c r="O45" s="48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3">
        <v>0</v>
      </c>
      <c r="V45" s="39">
        <v>0</v>
      </c>
      <c r="W45" s="34">
        <f t="shared" si="3"/>
        <v>244.77999999999997</v>
      </c>
      <c r="X45" s="35">
        <f t="shared" si="4"/>
        <v>244.77999999999997</v>
      </c>
      <c r="Y45" s="38">
        <f t="shared" si="5"/>
        <v>4</v>
      </c>
      <c r="Z45" s="27">
        <v>43</v>
      </c>
    </row>
    <row r="46" spans="2:26" ht="15.75">
      <c r="B46" s="27">
        <v>43</v>
      </c>
      <c r="C46" s="50" t="s">
        <v>107</v>
      </c>
      <c r="D46" s="51" t="s">
        <v>108</v>
      </c>
      <c r="E46" s="51"/>
      <c r="F46" s="29" t="s">
        <v>25</v>
      </c>
      <c r="G46" s="32">
        <v>0</v>
      </c>
      <c r="H46" s="32">
        <v>0</v>
      </c>
      <c r="I46" s="32">
        <v>0</v>
      </c>
      <c r="J46" s="33">
        <v>0</v>
      </c>
      <c r="K46" s="32">
        <v>0</v>
      </c>
      <c r="L46" s="32">
        <v>0</v>
      </c>
      <c r="M46" s="32">
        <v>0</v>
      </c>
      <c r="N46" s="33">
        <v>0</v>
      </c>
      <c r="O46" s="48">
        <v>0</v>
      </c>
      <c r="P46" s="34">
        <v>58.8</v>
      </c>
      <c r="Q46" s="31">
        <v>59.32</v>
      </c>
      <c r="R46" s="35">
        <v>61.65</v>
      </c>
      <c r="S46" s="32">
        <v>0</v>
      </c>
      <c r="T46" s="32">
        <v>0</v>
      </c>
      <c r="U46" s="33">
        <v>0</v>
      </c>
      <c r="V46" s="37">
        <v>58.13</v>
      </c>
      <c r="W46" s="34">
        <f t="shared" si="3"/>
        <v>237.9</v>
      </c>
      <c r="X46" s="35">
        <f t="shared" si="4"/>
        <v>237.89999999999998</v>
      </c>
      <c r="Y46" s="38">
        <f t="shared" si="5"/>
        <v>4</v>
      </c>
      <c r="Z46" s="27">
        <v>44</v>
      </c>
    </row>
    <row r="47" spans="2:26" ht="15.75">
      <c r="B47" s="27">
        <v>44</v>
      </c>
      <c r="C47" s="28" t="s">
        <v>109</v>
      </c>
      <c r="D47" s="29" t="s">
        <v>110</v>
      </c>
      <c r="E47" s="29">
        <v>9</v>
      </c>
      <c r="F47" s="29" t="s">
        <v>41</v>
      </c>
      <c r="G47" s="35">
        <v>55.7</v>
      </c>
      <c r="H47" s="31">
        <v>61.88</v>
      </c>
      <c r="I47" s="32">
        <v>0</v>
      </c>
      <c r="J47" s="33">
        <v>0</v>
      </c>
      <c r="K47" s="32">
        <v>0</v>
      </c>
      <c r="L47" s="32">
        <v>0</v>
      </c>
      <c r="M47" s="32">
        <v>0</v>
      </c>
      <c r="N47" s="33">
        <v>0</v>
      </c>
      <c r="O47" s="48">
        <v>0</v>
      </c>
      <c r="P47" s="32">
        <v>0</v>
      </c>
      <c r="Q47" s="39">
        <v>0</v>
      </c>
      <c r="R47" s="32">
        <v>0</v>
      </c>
      <c r="S47" s="32">
        <v>0</v>
      </c>
      <c r="T47" s="36">
        <v>61.32</v>
      </c>
      <c r="U47" s="33">
        <v>0</v>
      </c>
      <c r="V47" s="37">
        <v>54.66</v>
      </c>
      <c r="W47" s="34">
        <f t="shared" si="3"/>
        <v>233.56</v>
      </c>
      <c r="X47" s="35">
        <f t="shared" si="4"/>
        <v>233.56</v>
      </c>
      <c r="Y47" s="38">
        <f t="shared" si="5"/>
        <v>4</v>
      </c>
      <c r="Z47" s="27">
        <v>45</v>
      </c>
    </row>
    <row r="48" spans="2:26" ht="15.75">
      <c r="B48" s="27">
        <v>45</v>
      </c>
      <c r="C48" s="28" t="s">
        <v>68</v>
      </c>
      <c r="D48" s="29" t="s">
        <v>111</v>
      </c>
      <c r="E48" s="29">
        <v>4</v>
      </c>
      <c r="F48" s="29" t="s">
        <v>36</v>
      </c>
      <c r="G48" s="32">
        <v>0</v>
      </c>
      <c r="H48" s="48">
        <v>0</v>
      </c>
      <c r="I48" s="32">
        <v>0</v>
      </c>
      <c r="J48" s="33">
        <v>0</v>
      </c>
      <c r="K48" s="32">
        <v>0</v>
      </c>
      <c r="L48" s="32">
        <v>0</v>
      </c>
      <c r="M48" s="32">
        <v>0</v>
      </c>
      <c r="N48" s="33">
        <v>0</v>
      </c>
      <c r="O48" s="48">
        <v>0</v>
      </c>
      <c r="P48" s="34">
        <v>56.3</v>
      </c>
      <c r="Q48" s="39">
        <v>0</v>
      </c>
      <c r="R48" s="35">
        <v>58.83</v>
      </c>
      <c r="S48" s="32">
        <v>0</v>
      </c>
      <c r="T48" s="36">
        <v>57.11</v>
      </c>
      <c r="U48" s="33">
        <v>0</v>
      </c>
      <c r="V48" s="37">
        <v>58.46</v>
      </c>
      <c r="W48" s="34">
        <f t="shared" si="3"/>
        <v>230.70000000000002</v>
      </c>
      <c r="X48" s="35">
        <f t="shared" si="4"/>
        <v>230.7</v>
      </c>
      <c r="Y48" s="38">
        <f t="shared" si="5"/>
        <v>4</v>
      </c>
      <c r="Z48" s="27">
        <v>46</v>
      </c>
    </row>
    <row r="49" spans="2:26" ht="15.75">
      <c r="B49" s="27">
        <v>46</v>
      </c>
      <c r="C49" s="28" t="s">
        <v>112</v>
      </c>
      <c r="D49" s="29" t="s">
        <v>113</v>
      </c>
      <c r="E49" s="29">
        <v>6</v>
      </c>
      <c r="F49" s="29" t="s">
        <v>114</v>
      </c>
      <c r="G49" s="32">
        <v>0</v>
      </c>
      <c r="H49" s="32">
        <v>0</v>
      </c>
      <c r="I49" s="32">
        <v>0</v>
      </c>
      <c r="J49" s="33">
        <v>0</v>
      </c>
      <c r="K49" s="32">
        <v>0</v>
      </c>
      <c r="L49" s="32">
        <v>0</v>
      </c>
      <c r="M49" s="32">
        <v>0</v>
      </c>
      <c r="N49" s="33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6">
        <v>67.24</v>
      </c>
      <c r="U49" s="45">
        <v>67.03</v>
      </c>
      <c r="V49" s="37">
        <v>66.54</v>
      </c>
      <c r="W49" s="34">
        <f t="shared" si="3"/>
        <v>200.81</v>
      </c>
      <c r="X49" s="35">
        <f t="shared" si="4"/>
        <v>200.81</v>
      </c>
      <c r="Y49" s="38">
        <f t="shared" si="5"/>
        <v>3</v>
      </c>
      <c r="Z49" s="27">
        <v>47</v>
      </c>
    </row>
    <row r="50" spans="2:26" ht="15.75">
      <c r="B50" s="27">
        <v>47</v>
      </c>
      <c r="C50" s="28" t="s">
        <v>115</v>
      </c>
      <c r="D50" s="29" t="s">
        <v>116</v>
      </c>
      <c r="E50" s="29">
        <v>7</v>
      </c>
      <c r="F50" s="29" t="s">
        <v>44</v>
      </c>
      <c r="G50" s="32">
        <v>0</v>
      </c>
      <c r="H50" s="32">
        <v>0</v>
      </c>
      <c r="I50" s="32">
        <v>0</v>
      </c>
      <c r="J50" s="33">
        <v>0</v>
      </c>
      <c r="K50" s="32">
        <v>0</v>
      </c>
      <c r="L50" s="32">
        <v>62.33</v>
      </c>
      <c r="M50" s="32">
        <v>0</v>
      </c>
      <c r="N50" s="33">
        <v>0</v>
      </c>
      <c r="O50" s="53">
        <v>66.79</v>
      </c>
      <c r="P50" s="32">
        <v>0</v>
      </c>
      <c r="Q50" s="31">
        <v>64.91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4">
        <f t="shared" si="3"/>
        <v>194.03</v>
      </c>
      <c r="X50" s="35">
        <f t="shared" si="4"/>
        <v>194.02999999999997</v>
      </c>
      <c r="Y50" s="38">
        <f t="shared" si="5"/>
        <v>3</v>
      </c>
      <c r="Z50" s="27">
        <v>48</v>
      </c>
    </row>
    <row r="51" spans="2:26" ht="15" customHeight="1">
      <c r="B51" s="27">
        <v>48</v>
      </c>
      <c r="C51" s="28" t="s">
        <v>117</v>
      </c>
      <c r="D51" s="29" t="s">
        <v>118</v>
      </c>
      <c r="E51" s="29">
        <v>8</v>
      </c>
      <c r="F51" s="29" t="s">
        <v>65</v>
      </c>
      <c r="G51" s="32">
        <v>0</v>
      </c>
      <c r="H51" s="31">
        <v>62.81</v>
      </c>
      <c r="I51" s="32">
        <v>0</v>
      </c>
      <c r="J51" s="33">
        <v>0</v>
      </c>
      <c r="K51" s="34">
        <v>65.51</v>
      </c>
      <c r="L51" s="32">
        <v>59.82</v>
      </c>
      <c r="M51" s="32">
        <v>0</v>
      </c>
      <c r="N51" s="33">
        <v>0</v>
      </c>
      <c r="O51" s="48">
        <v>0</v>
      </c>
      <c r="P51" s="48">
        <v>0</v>
      </c>
      <c r="Q51" s="48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4">
        <f t="shared" si="3"/>
        <v>188.14</v>
      </c>
      <c r="X51" s="35">
        <f t="shared" si="4"/>
        <v>188.14</v>
      </c>
      <c r="Y51" s="38">
        <f t="shared" si="5"/>
        <v>3</v>
      </c>
      <c r="Z51" s="27">
        <v>49</v>
      </c>
    </row>
    <row r="52" spans="2:26" ht="15.75">
      <c r="B52" s="27">
        <v>49</v>
      </c>
      <c r="C52" s="28" t="s">
        <v>119</v>
      </c>
      <c r="D52" s="29" t="s">
        <v>120</v>
      </c>
      <c r="E52" s="29"/>
      <c r="F52" s="29" t="s">
        <v>41</v>
      </c>
      <c r="G52" s="32">
        <v>0</v>
      </c>
      <c r="H52" s="32">
        <v>0</v>
      </c>
      <c r="I52" s="32">
        <v>0</v>
      </c>
      <c r="J52" s="33">
        <v>0</v>
      </c>
      <c r="K52" s="32">
        <v>0</v>
      </c>
      <c r="L52" s="32">
        <v>0</v>
      </c>
      <c r="M52" s="32">
        <v>0</v>
      </c>
      <c r="N52" s="33">
        <v>0</v>
      </c>
      <c r="O52" s="32">
        <v>0</v>
      </c>
      <c r="P52" s="32">
        <v>0</v>
      </c>
      <c r="Q52" s="31">
        <v>59.28</v>
      </c>
      <c r="R52" s="35">
        <v>62.63</v>
      </c>
      <c r="S52" s="32">
        <v>0</v>
      </c>
      <c r="T52" s="36">
        <v>62.5</v>
      </c>
      <c r="U52" s="33">
        <v>0</v>
      </c>
      <c r="V52" s="32">
        <v>0</v>
      </c>
      <c r="W52" s="34">
        <f t="shared" si="3"/>
        <v>184.41</v>
      </c>
      <c r="X52" s="35">
        <f t="shared" si="4"/>
        <v>184.41</v>
      </c>
      <c r="Y52" s="38">
        <f t="shared" si="5"/>
        <v>3</v>
      </c>
      <c r="Z52" s="27">
        <v>50</v>
      </c>
    </row>
    <row r="53" spans="2:26" ht="15.75">
      <c r="B53" s="27">
        <v>50</v>
      </c>
      <c r="C53" s="28" t="s">
        <v>121</v>
      </c>
      <c r="D53" s="29" t="s">
        <v>88</v>
      </c>
      <c r="E53" s="29">
        <v>2</v>
      </c>
      <c r="F53" s="29" t="s">
        <v>25</v>
      </c>
      <c r="G53" s="32">
        <v>0</v>
      </c>
      <c r="H53" s="32" t="s">
        <v>22</v>
      </c>
      <c r="I53" s="32">
        <v>0</v>
      </c>
      <c r="J53" s="33">
        <v>0</v>
      </c>
      <c r="K53" s="32">
        <v>0</v>
      </c>
      <c r="L53" s="32">
        <v>0</v>
      </c>
      <c r="M53" s="32">
        <v>0</v>
      </c>
      <c r="N53" s="33">
        <v>0</v>
      </c>
      <c r="O53" s="32">
        <v>0</v>
      </c>
      <c r="P53" s="31">
        <v>62.51</v>
      </c>
      <c r="Q53" s="31">
        <v>57.57</v>
      </c>
      <c r="R53" s="32">
        <v>0</v>
      </c>
      <c r="S53" s="32">
        <v>0</v>
      </c>
      <c r="T53" s="36">
        <v>60.78</v>
      </c>
      <c r="U53" s="33">
        <v>0</v>
      </c>
      <c r="V53" s="32">
        <v>0</v>
      </c>
      <c r="W53" s="34">
        <f t="shared" si="3"/>
        <v>180.86</v>
      </c>
      <c r="X53" s="35">
        <f t="shared" si="4"/>
        <v>180.85999999999999</v>
      </c>
      <c r="Y53" s="38">
        <f t="shared" si="5"/>
        <v>3</v>
      </c>
      <c r="Z53" s="27">
        <v>51</v>
      </c>
    </row>
    <row r="54" spans="2:26" ht="15.75">
      <c r="B54" s="27">
        <v>51</v>
      </c>
      <c r="C54" s="50" t="s">
        <v>122</v>
      </c>
      <c r="D54" s="51" t="s">
        <v>123</v>
      </c>
      <c r="E54" s="51">
        <v>1</v>
      </c>
      <c r="F54" s="29" t="s">
        <v>56</v>
      </c>
      <c r="G54" s="32">
        <v>0</v>
      </c>
      <c r="H54" s="32">
        <v>0</v>
      </c>
      <c r="I54" s="32">
        <v>0</v>
      </c>
      <c r="J54" s="33">
        <v>0</v>
      </c>
      <c r="K54" s="32">
        <v>0</v>
      </c>
      <c r="L54" s="32">
        <v>57.39</v>
      </c>
      <c r="M54" s="32">
        <v>0</v>
      </c>
      <c r="N54" s="33">
        <v>0</v>
      </c>
      <c r="O54" s="34">
        <v>61.63</v>
      </c>
      <c r="P54" s="32">
        <v>0</v>
      </c>
      <c r="Q54" s="31">
        <v>61.51</v>
      </c>
      <c r="R54" s="32">
        <v>0</v>
      </c>
      <c r="S54" s="32">
        <v>0</v>
      </c>
      <c r="T54" s="32">
        <v>0</v>
      </c>
      <c r="U54" s="33">
        <v>0</v>
      </c>
      <c r="V54" s="32">
        <v>0</v>
      </c>
      <c r="W54" s="34">
        <f t="shared" si="3"/>
        <v>180.53</v>
      </c>
      <c r="X54" s="35">
        <f t="shared" si="4"/>
        <v>180.53</v>
      </c>
      <c r="Y54" s="38">
        <f t="shared" si="5"/>
        <v>3</v>
      </c>
      <c r="Z54" s="27">
        <v>52</v>
      </c>
    </row>
    <row r="55" spans="2:26" ht="15.75">
      <c r="B55" s="27">
        <v>52</v>
      </c>
      <c r="C55" s="28" t="s">
        <v>75</v>
      </c>
      <c r="D55" s="29" t="s">
        <v>124</v>
      </c>
      <c r="E55" s="29"/>
      <c r="F55" s="29" t="s">
        <v>65</v>
      </c>
      <c r="G55" s="32">
        <v>0</v>
      </c>
      <c r="H55" s="32">
        <v>0</v>
      </c>
      <c r="I55" s="32">
        <v>0</v>
      </c>
      <c r="J55" s="33">
        <v>0</v>
      </c>
      <c r="K55" s="32">
        <v>0</v>
      </c>
      <c r="L55" s="32">
        <v>0</v>
      </c>
      <c r="M55" s="32">
        <v>0</v>
      </c>
      <c r="N55" s="33">
        <v>0</v>
      </c>
      <c r="O55" s="34">
        <v>59.23</v>
      </c>
      <c r="P55" s="34">
        <v>58.8</v>
      </c>
      <c r="Q55" s="32">
        <v>0</v>
      </c>
      <c r="R55" s="32">
        <v>0</v>
      </c>
      <c r="S55" s="32">
        <v>0</v>
      </c>
      <c r="T55" s="36">
        <v>57.33</v>
      </c>
      <c r="U55" s="33">
        <v>0</v>
      </c>
      <c r="V55" s="32">
        <v>0</v>
      </c>
      <c r="W55" s="34">
        <f t="shared" si="3"/>
        <v>175.36</v>
      </c>
      <c r="X55" s="35">
        <f t="shared" si="4"/>
        <v>175.36</v>
      </c>
      <c r="Y55" s="38">
        <f t="shared" si="5"/>
        <v>3</v>
      </c>
      <c r="Z55" s="27">
        <v>53</v>
      </c>
    </row>
    <row r="56" spans="2:26" ht="15.75">
      <c r="B56" s="27">
        <v>53</v>
      </c>
      <c r="C56" s="28" t="s">
        <v>125</v>
      </c>
      <c r="D56" s="29" t="s">
        <v>126</v>
      </c>
      <c r="E56" s="29">
        <v>2</v>
      </c>
      <c r="F56" s="29" t="s">
        <v>25</v>
      </c>
      <c r="G56" s="32">
        <v>0</v>
      </c>
      <c r="H56" s="32">
        <v>0</v>
      </c>
      <c r="I56" s="32">
        <v>0</v>
      </c>
      <c r="J56" s="33">
        <v>0</v>
      </c>
      <c r="K56" s="32">
        <v>0</v>
      </c>
      <c r="L56" s="32">
        <v>54.89</v>
      </c>
      <c r="M56" s="32">
        <v>0</v>
      </c>
      <c r="N56" s="33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6">
        <v>55.69</v>
      </c>
      <c r="U56" s="33">
        <v>0</v>
      </c>
      <c r="V56" s="37">
        <v>49.92</v>
      </c>
      <c r="W56" s="34">
        <f t="shared" si="3"/>
        <v>160.5</v>
      </c>
      <c r="X56" s="35">
        <f t="shared" si="4"/>
        <v>160.5</v>
      </c>
      <c r="Y56" s="38">
        <f t="shared" si="5"/>
        <v>3</v>
      </c>
      <c r="Z56" s="27">
        <v>54</v>
      </c>
    </row>
    <row r="57" spans="2:26" ht="15.75">
      <c r="B57" s="27">
        <v>54</v>
      </c>
      <c r="C57" s="28" t="s">
        <v>127</v>
      </c>
      <c r="D57" s="29" t="s">
        <v>128</v>
      </c>
      <c r="E57" s="29">
        <v>9</v>
      </c>
      <c r="F57" s="29" t="s">
        <v>41</v>
      </c>
      <c r="G57" s="32">
        <v>0</v>
      </c>
      <c r="H57" s="34">
        <v>54.5</v>
      </c>
      <c r="I57" s="32">
        <v>0</v>
      </c>
      <c r="J57" s="33">
        <v>0</v>
      </c>
      <c r="K57" s="32">
        <v>0</v>
      </c>
      <c r="L57" s="32">
        <v>0</v>
      </c>
      <c r="M57" s="32">
        <v>0</v>
      </c>
      <c r="N57" s="33">
        <v>0</v>
      </c>
      <c r="O57" s="32">
        <v>0</v>
      </c>
      <c r="P57" s="32">
        <v>0</v>
      </c>
      <c r="Q57" s="31">
        <v>49.96</v>
      </c>
      <c r="R57" s="35">
        <v>55.24</v>
      </c>
      <c r="S57" s="32">
        <v>0</v>
      </c>
      <c r="T57" s="32">
        <v>0</v>
      </c>
      <c r="U57" s="33">
        <v>0</v>
      </c>
      <c r="V57" s="32">
        <v>0</v>
      </c>
      <c r="W57" s="34">
        <f t="shared" si="3"/>
        <v>159.70000000000002</v>
      </c>
      <c r="X57" s="35">
        <f t="shared" si="4"/>
        <v>159.70000000000002</v>
      </c>
      <c r="Y57" s="38">
        <f t="shared" si="5"/>
        <v>3</v>
      </c>
      <c r="Z57" s="27">
        <v>55</v>
      </c>
    </row>
    <row r="58" spans="2:27" ht="15.75">
      <c r="B58" s="27">
        <v>55</v>
      </c>
      <c r="C58" s="28" t="s">
        <v>102</v>
      </c>
      <c r="D58" s="29" t="s">
        <v>129</v>
      </c>
      <c r="E58" s="29">
        <v>7</v>
      </c>
      <c r="F58" s="29" t="s">
        <v>44</v>
      </c>
      <c r="G58" s="32">
        <v>0</v>
      </c>
      <c r="H58" s="48">
        <v>0</v>
      </c>
      <c r="I58" s="32">
        <v>0</v>
      </c>
      <c r="J58" s="33">
        <v>0</v>
      </c>
      <c r="K58" s="32">
        <v>0</v>
      </c>
      <c r="L58" s="32">
        <v>0</v>
      </c>
      <c r="M58" s="32">
        <v>0</v>
      </c>
      <c r="N58" s="33">
        <v>0</v>
      </c>
      <c r="O58" s="34">
        <v>53.43</v>
      </c>
      <c r="P58" s="48">
        <v>0</v>
      </c>
      <c r="Q58" s="31">
        <v>51.87</v>
      </c>
      <c r="R58" s="32">
        <v>0</v>
      </c>
      <c r="S58" s="32">
        <v>0</v>
      </c>
      <c r="T58" s="36">
        <v>54.21</v>
      </c>
      <c r="U58" s="33">
        <v>0</v>
      </c>
      <c r="V58" s="32">
        <v>0</v>
      </c>
      <c r="W58" s="34">
        <f t="shared" si="3"/>
        <v>159.51</v>
      </c>
      <c r="X58" s="35">
        <f t="shared" si="4"/>
        <v>159.51</v>
      </c>
      <c r="Y58" s="38">
        <f t="shared" si="5"/>
        <v>3</v>
      </c>
      <c r="Z58" s="27">
        <v>56</v>
      </c>
      <c r="AA58" s="55"/>
    </row>
    <row r="59" spans="2:26" ht="15.75">
      <c r="B59" s="27">
        <v>56</v>
      </c>
      <c r="C59" s="28" t="s">
        <v>120</v>
      </c>
      <c r="D59" s="29" t="s">
        <v>130</v>
      </c>
      <c r="E59" s="29">
        <v>1</v>
      </c>
      <c r="F59" s="29" t="s">
        <v>56</v>
      </c>
      <c r="G59" s="56"/>
      <c r="H59" s="25"/>
      <c r="I59" s="32">
        <v>0</v>
      </c>
      <c r="J59" s="33">
        <v>0</v>
      </c>
      <c r="K59" s="34">
        <v>72</v>
      </c>
      <c r="L59" s="32">
        <v>69.1</v>
      </c>
      <c r="M59" s="32">
        <v>0</v>
      </c>
      <c r="N59" s="33">
        <v>0</v>
      </c>
      <c r="O59" s="33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3">
        <v>0</v>
      </c>
      <c r="V59" s="32">
        <v>0</v>
      </c>
      <c r="W59" s="34">
        <f t="shared" si="3"/>
        <v>141.1</v>
      </c>
      <c r="X59" s="35">
        <f t="shared" si="4"/>
        <v>141.1</v>
      </c>
      <c r="Y59" s="38">
        <f t="shared" si="5"/>
        <v>2</v>
      </c>
      <c r="Z59" s="27">
        <v>57</v>
      </c>
    </row>
    <row r="60" spans="2:26" ht="15.75">
      <c r="B60" s="27">
        <v>57</v>
      </c>
      <c r="C60" s="28" t="s">
        <v>131</v>
      </c>
      <c r="D60" s="29" t="s">
        <v>132</v>
      </c>
      <c r="E60" s="29">
        <v>3</v>
      </c>
      <c r="F60" s="29" t="s">
        <v>30</v>
      </c>
      <c r="G60" s="32">
        <v>0</v>
      </c>
      <c r="H60" s="32">
        <v>0</v>
      </c>
      <c r="I60" s="32">
        <v>0</v>
      </c>
      <c r="J60" s="33">
        <v>0</v>
      </c>
      <c r="K60" s="32">
        <v>0</v>
      </c>
      <c r="L60" s="32">
        <v>0</v>
      </c>
      <c r="M60" s="32">
        <v>0</v>
      </c>
      <c r="N60" s="33">
        <v>0</v>
      </c>
      <c r="O60" s="32">
        <v>0</v>
      </c>
      <c r="P60" s="32">
        <v>0</v>
      </c>
      <c r="Q60" s="32">
        <v>0</v>
      </c>
      <c r="R60" s="35">
        <v>70.3</v>
      </c>
      <c r="S60" s="32">
        <v>0</v>
      </c>
      <c r="T60" s="36">
        <v>70.48</v>
      </c>
      <c r="U60" s="33">
        <v>0</v>
      </c>
      <c r="V60" s="32">
        <v>0</v>
      </c>
      <c r="W60" s="34">
        <f t="shared" si="3"/>
        <v>140.78</v>
      </c>
      <c r="X60" s="35">
        <f t="shared" si="4"/>
        <v>140.78</v>
      </c>
      <c r="Y60" s="38">
        <f t="shared" si="5"/>
        <v>2</v>
      </c>
      <c r="Z60" s="27">
        <v>58</v>
      </c>
    </row>
    <row r="61" spans="2:26" ht="15.75">
      <c r="B61" s="27">
        <v>58</v>
      </c>
      <c r="C61" s="28" t="s">
        <v>31</v>
      </c>
      <c r="D61" s="29" t="s">
        <v>133</v>
      </c>
      <c r="E61" s="29">
        <v>3</v>
      </c>
      <c r="F61" s="29" t="s">
        <v>30</v>
      </c>
      <c r="G61" s="30">
        <v>67.73</v>
      </c>
      <c r="H61" s="31">
        <v>71.12</v>
      </c>
      <c r="I61" s="32">
        <v>0</v>
      </c>
      <c r="J61" s="33">
        <v>0</v>
      </c>
      <c r="K61" s="32">
        <v>0</v>
      </c>
      <c r="L61" s="32">
        <v>0</v>
      </c>
      <c r="M61" s="32">
        <v>0</v>
      </c>
      <c r="N61" s="54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34">
        <f t="shared" si="3"/>
        <v>138.85000000000002</v>
      </c>
      <c r="X61" s="35">
        <f t="shared" si="4"/>
        <v>138.85000000000002</v>
      </c>
      <c r="Y61" s="38">
        <f t="shared" si="5"/>
        <v>2</v>
      </c>
      <c r="Z61" s="27">
        <v>59</v>
      </c>
    </row>
    <row r="62" spans="2:26" ht="15.75">
      <c r="B62" s="27">
        <v>59</v>
      </c>
      <c r="C62" s="28" t="s">
        <v>134</v>
      </c>
      <c r="D62" s="29" t="s">
        <v>135</v>
      </c>
      <c r="E62" s="29">
        <v>2</v>
      </c>
      <c r="F62" s="29" t="s">
        <v>25</v>
      </c>
      <c r="G62" s="30">
        <v>67.41</v>
      </c>
      <c r="H62" s="32">
        <v>0</v>
      </c>
      <c r="I62" s="32">
        <v>0</v>
      </c>
      <c r="J62" s="33">
        <v>0</v>
      </c>
      <c r="K62" s="32">
        <v>0</v>
      </c>
      <c r="L62" s="32">
        <v>66.85</v>
      </c>
      <c r="M62" s="32">
        <v>0</v>
      </c>
      <c r="N62" s="33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34">
        <f t="shared" si="3"/>
        <v>134.26</v>
      </c>
      <c r="X62" s="35">
        <f t="shared" si="4"/>
        <v>134.26</v>
      </c>
      <c r="Y62" s="38">
        <f t="shared" si="5"/>
        <v>2</v>
      </c>
      <c r="Z62" s="27">
        <v>60</v>
      </c>
    </row>
    <row r="63" spans="2:26" ht="15.75">
      <c r="B63" s="27">
        <v>60</v>
      </c>
      <c r="C63" s="28" t="s">
        <v>136</v>
      </c>
      <c r="D63" s="29" t="s">
        <v>93</v>
      </c>
      <c r="E63" s="29">
        <v>9</v>
      </c>
      <c r="F63" s="29" t="s">
        <v>41</v>
      </c>
      <c r="G63" s="30">
        <v>66.05</v>
      </c>
      <c r="H63" s="31">
        <v>67.11</v>
      </c>
      <c r="I63" s="32">
        <v>0</v>
      </c>
      <c r="J63" s="33">
        <v>0</v>
      </c>
      <c r="K63" s="32">
        <v>0</v>
      </c>
      <c r="L63" s="32">
        <v>0</v>
      </c>
      <c r="M63" s="32">
        <v>0</v>
      </c>
      <c r="N63" s="33">
        <v>0</v>
      </c>
      <c r="O63" s="32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34">
        <f t="shared" si="3"/>
        <v>133.16</v>
      </c>
      <c r="X63" s="35">
        <f t="shared" si="4"/>
        <v>133.16</v>
      </c>
      <c r="Y63" s="38">
        <f t="shared" si="5"/>
        <v>2</v>
      </c>
      <c r="Z63" s="27">
        <v>61</v>
      </c>
    </row>
    <row r="64" spans="2:26" ht="15.75">
      <c r="B64" s="27">
        <v>61</v>
      </c>
      <c r="C64" s="28" t="s">
        <v>137</v>
      </c>
      <c r="D64" s="57" t="s">
        <v>76</v>
      </c>
      <c r="E64" s="58"/>
      <c r="F64" s="58" t="s">
        <v>65</v>
      </c>
      <c r="G64" s="32">
        <v>0</v>
      </c>
      <c r="H64" s="32">
        <v>0</v>
      </c>
      <c r="I64" s="32">
        <v>0</v>
      </c>
      <c r="J64" s="33">
        <v>0</v>
      </c>
      <c r="K64" s="32">
        <v>0</v>
      </c>
      <c r="L64" s="32">
        <v>0</v>
      </c>
      <c r="M64" s="32">
        <v>0</v>
      </c>
      <c r="N64" s="33">
        <v>0</v>
      </c>
      <c r="O64" s="34">
        <v>58.19</v>
      </c>
      <c r="P64" s="34">
        <v>57.8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4">
        <f t="shared" si="3"/>
        <v>115.99</v>
      </c>
      <c r="X64" s="35">
        <f t="shared" si="4"/>
        <v>115.99</v>
      </c>
      <c r="Y64" s="38">
        <f t="shared" si="5"/>
        <v>2</v>
      </c>
      <c r="Z64" s="27">
        <v>62</v>
      </c>
    </row>
    <row r="65" spans="2:26" ht="15.75">
      <c r="B65" s="27">
        <v>62</v>
      </c>
      <c r="C65" s="28" t="s">
        <v>138</v>
      </c>
      <c r="D65" s="57" t="s">
        <v>139</v>
      </c>
      <c r="E65" s="58">
        <v>9</v>
      </c>
      <c r="F65" s="58" t="s">
        <v>41</v>
      </c>
      <c r="G65" s="35">
        <v>57.1</v>
      </c>
      <c r="H65" s="48">
        <v>0</v>
      </c>
      <c r="I65" s="32">
        <v>0</v>
      </c>
      <c r="J65" s="33">
        <v>0</v>
      </c>
      <c r="K65" s="32">
        <v>0</v>
      </c>
      <c r="L65" s="32">
        <v>0</v>
      </c>
      <c r="M65" s="32">
        <v>0</v>
      </c>
      <c r="N65" s="54">
        <v>0</v>
      </c>
      <c r="O65" s="48">
        <v>0</v>
      </c>
      <c r="P65" s="48">
        <v>0</v>
      </c>
      <c r="Q65" s="48">
        <v>0</v>
      </c>
      <c r="R65" s="32">
        <v>0</v>
      </c>
      <c r="S65" s="32">
        <v>0</v>
      </c>
      <c r="T65" s="32">
        <v>0</v>
      </c>
      <c r="U65" s="33">
        <v>0</v>
      </c>
      <c r="V65" s="37">
        <v>56.02</v>
      </c>
      <c r="W65" s="34">
        <f t="shared" si="3"/>
        <v>113.12</v>
      </c>
      <c r="X65" s="35">
        <f t="shared" si="4"/>
        <v>113.12</v>
      </c>
      <c r="Y65" s="38">
        <f t="shared" si="5"/>
        <v>2</v>
      </c>
      <c r="Z65" s="27">
        <v>63</v>
      </c>
    </row>
    <row r="66" spans="2:26" ht="15.75">
      <c r="B66" s="27">
        <v>63</v>
      </c>
      <c r="C66" s="50" t="s">
        <v>140</v>
      </c>
      <c r="D66" s="59" t="s">
        <v>141</v>
      </c>
      <c r="E66" s="60">
        <v>8</v>
      </c>
      <c r="F66" s="58" t="s">
        <v>65</v>
      </c>
      <c r="G66" s="30">
        <v>55.18</v>
      </c>
      <c r="H66" s="31">
        <v>56.03</v>
      </c>
      <c r="I66" s="32">
        <v>0</v>
      </c>
      <c r="J66" s="33">
        <v>0</v>
      </c>
      <c r="K66" s="32">
        <v>0</v>
      </c>
      <c r="L66" s="32">
        <v>0</v>
      </c>
      <c r="M66" s="32">
        <v>0</v>
      </c>
      <c r="N66" s="33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4">
        <f t="shared" si="3"/>
        <v>111.21000000000001</v>
      </c>
      <c r="X66" s="35">
        <f t="shared" si="4"/>
        <v>111.21000000000001</v>
      </c>
      <c r="Y66" s="38">
        <f t="shared" si="5"/>
        <v>2</v>
      </c>
      <c r="Z66" s="27">
        <v>64</v>
      </c>
    </row>
    <row r="67" spans="2:26" ht="15.75">
      <c r="B67" s="27">
        <v>64</v>
      </c>
      <c r="C67" s="28" t="s">
        <v>142</v>
      </c>
      <c r="D67" s="57" t="s">
        <v>49</v>
      </c>
      <c r="E67" s="58">
        <v>1</v>
      </c>
      <c r="F67" s="58" t="s">
        <v>56</v>
      </c>
      <c r="G67" s="32">
        <v>0</v>
      </c>
      <c r="H67" s="32">
        <v>0</v>
      </c>
      <c r="I67" s="32">
        <v>0</v>
      </c>
      <c r="J67" s="33">
        <v>0</v>
      </c>
      <c r="K67" s="32">
        <v>0</v>
      </c>
      <c r="L67" s="32">
        <v>0</v>
      </c>
      <c r="M67" s="32">
        <v>0</v>
      </c>
      <c r="N67" s="33">
        <v>0</v>
      </c>
      <c r="O67" s="32">
        <v>0</v>
      </c>
      <c r="P67" s="32">
        <v>0</v>
      </c>
      <c r="Q67" s="31">
        <v>48.03</v>
      </c>
      <c r="R67" s="32">
        <v>0</v>
      </c>
      <c r="S67" s="32">
        <v>0</v>
      </c>
      <c r="T67" s="36">
        <v>48.34</v>
      </c>
      <c r="U67" s="33">
        <v>0</v>
      </c>
      <c r="V67" s="32">
        <v>0</v>
      </c>
      <c r="W67" s="34">
        <f t="shared" si="3"/>
        <v>96.37</v>
      </c>
      <c r="X67" s="35">
        <f t="shared" si="4"/>
        <v>96.37</v>
      </c>
      <c r="Y67" s="38">
        <f t="shared" si="5"/>
        <v>2</v>
      </c>
      <c r="Z67" s="27">
        <v>65</v>
      </c>
    </row>
    <row r="68" spans="2:26" ht="15.75">
      <c r="B68" s="27">
        <v>65</v>
      </c>
      <c r="C68" s="28" t="s">
        <v>45</v>
      </c>
      <c r="D68" s="57" t="s">
        <v>40</v>
      </c>
      <c r="E68" s="58">
        <v>2</v>
      </c>
      <c r="F68" s="58" t="s">
        <v>25</v>
      </c>
      <c r="G68" s="32">
        <v>0</v>
      </c>
      <c r="H68" s="31">
        <v>82.05</v>
      </c>
      <c r="I68" s="32" t="s">
        <v>22</v>
      </c>
      <c r="J68" s="33">
        <v>0</v>
      </c>
      <c r="K68" s="32">
        <v>0</v>
      </c>
      <c r="L68" s="32">
        <v>0</v>
      </c>
      <c r="M68" s="32">
        <v>0</v>
      </c>
      <c r="N68" s="54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32">
        <v>0</v>
      </c>
      <c r="W68" s="34">
        <f aca="true" t="shared" si="6" ref="W68:W81">SUM(G68:V68)</f>
        <v>82.05</v>
      </c>
      <c r="X68" s="34">
        <f aca="true" t="shared" si="7" ref="X68:X81">LARGE(G68:V68,1)+LARGE(G68:V68,2)+LARGE(G68:V68,3)+LARGE(G68:V68,4)+LARGE(G68:V68,5)+LARGE(G68:V68,6)+LARGE(G68:V68,7)+LARGE(G68:V68,8)</f>
        <v>82.05</v>
      </c>
      <c r="Y68" s="38">
        <f aca="true" t="shared" si="8" ref="Y68:Y81">COUNTIF(G68:V68,"&gt;0")</f>
        <v>1</v>
      </c>
      <c r="Z68" s="27">
        <v>66</v>
      </c>
    </row>
    <row r="69" spans="2:26" ht="15.75">
      <c r="B69" s="27">
        <v>66</v>
      </c>
      <c r="C69" s="28" t="s">
        <v>143</v>
      </c>
      <c r="D69" s="29" t="s">
        <v>144</v>
      </c>
      <c r="E69" s="29">
        <v>2</v>
      </c>
      <c r="F69" s="29" t="s">
        <v>25</v>
      </c>
      <c r="G69" s="32">
        <v>0</v>
      </c>
      <c r="H69" s="32">
        <v>0</v>
      </c>
      <c r="I69" s="32">
        <v>0</v>
      </c>
      <c r="J69" s="33">
        <v>0</v>
      </c>
      <c r="K69" s="32">
        <v>0</v>
      </c>
      <c r="L69" s="32">
        <v>73.52</v>
      </c>
      <c r="M69" s="32">
        <v>0</v>
      </c>
      <c r="N69" s="33">
        <v>0</v>
      </c>
      <c r="O69" s="32">
        <v>0</v>
      </c>
      <c r="P69" s="32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32">
        <v>0</v>
      </c>
      <c r="W69" s="34">
        <f t="shared" si="6"/>
        <v>73.52</v>
      </c>
      <c r="X69" s="35">
        <f t="shared" si="7"/>
        <v>73.52</v>
      </c>
      <c r="Y69" s="38">
        <f t="shared" si="8"/>
        <v>1</v>
      </c>
      <c r="Z69" s="27">
        <v>67</v>
      </c>
    </row>
    <row r="70" spans="2:26" ht="15.75">
      <c r="B70" s="27">
        <v>67</v>
      </c>
      <c r="C70" s="28" t="s">
        <v>145</v>
      </c>
      <c r="D70" s="29" t="s">
        <v>146</v>
      </c>
      <c r="E70" s="29">
        <v>10</v>
      </c>
      <c r="F70" s="29" t="s">
        <v>147</v>
      </c>
      <c r="G70" s="30">
        <v>72.26</v>
      </c>
      <c r="H70" s="48">
        <v>0</v>
      </c>
      <c r="I70" s="32">
        <v>0</v>
      </c>
      <c r="J70" s="33">
        <v>0</v>
      </c>
      <c r="K70" s="48">
        <v>0</v>
      </c>
      <c r="L70" s="32">
        <v>0</v>
      </c>
      <c r="M70" s="32">
        <v>0</v>
      </c>
      <c r="N70" s="33">
        <v>0</v>
      </c>
      <c r="O70" s="32">
        <v>0</v>
      </c>
      <c r="P70" s="32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32">
        <v>0</v>
      </c>
      <c r="W70" s="34">
        <f t="shared" si="6"/>
        <v>72.26</v>
      </c>
      <c r="X70" s="35">
        <f t="shared" si="7"/>
        <v>72.26</v>
      </c>
      <c r="Y70" s="38">
        <f t="shared" si="8"/>
        <v>1</v>
      </c>
      <c r="Z70" s="27">
        <v>68</v>
      </c>
    </row>
    <row r="71" spans="2:26" ht="15.75">
      <c r="B71" s="27">
        <v>68</v>
      </c>
      <c r="C71" s="28" t="s">
        <v>148</v>
      </c>
      <c r="D71" s="29" t="s">
        <v>149</v>
      </c>
      <c r="E71" s="29">
        <v>2</v>
      </c>
      <c r="F71" s="29" t="s">
        <v>25</v>
      </c>
      <c r="G71" s="32">
        <v>0</v>
      </c>
      <c r="H71" s="34">
        <v>68</v>
      </c>
      <c r="I71" s="32">
        <v>0</v>
      </c>
      <c r="J71" s="33">
        <v>0</v>
      </c>
      <c r="K71" s="32">
        <v>0</v>
      </c>
      <c r="L71" s="32">
        <v>0</v>
      </c>
      <c r="M71" s="32">
        <v>0</v>
      </c>
      <c r="N71" s="33">
        <v>0</v>
      </c>
      <c r="O71" s="32">
        <v>0</v>
      </c>
      <c r="P71" s="32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32">
        <v>0</v>
      </c>
      <c r="W71" s="34">
        <f t="shared" si="6"/>
        <v>68</v>
      </c>
      <c r="X71" s="35">
        <f t="shared" si="7"/>
        <v>68</v>
      </c>
      <c r="Y71" s="38">
        <f t="shared" si="8"/>
        <v>1</v>
      </c>
      <c r="Z71" s="27">
        <v>69</v>
      </c>
    </row>
    <row r="72" spans="2:26" ht="15.75">
      <c r="B72" s="27">
        <v>69</v>
      </c>
      <c r="C72" s="28" t="s">
        <v>45</v>
      </c>
      <c r="D72" s="29" t="s">
        <v>150</v>
      </c>
      <c r="E72" s="29">
        <v>3</v>
      </c>
      <c r="F72" s="29" t="s">
        <v>30</v>
      </c>
      <c r="G72" s="32">
        <v>0</v>
      </c>
      <c r="H72" s="32">
        <v>0</v>
      </c>
      <c r="I72" s="32">
        <v>0</v>
      </c>
      <c r="J72" s="41">
        <v>67.19</v>
      </c>
      <c r="K72" s="32">
        <v>0</v>
      </c>
      <c r="L72" s="32">
        <v>0</v>
      </c>
      <c r="M72" s="32">
        <v>0</v>
      </c>
      <c r="N72" s="54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32">
        <v>0</v>
      </c>
      <c r="W72" s="34">
        <f t="shared" si="6"/>
        <v>67.19</v>
      </c>
      <c r="X72" s="35">
        <f t="shared" si="7"/>
        <v>67.19</v>
      </c>
      <c r="Y72" s="38">
        <f t="shared" si="8"/>
        <v>1</v>
      </c>
      <c r="Z72" s="27">
        <v>70</v>
      </c>
    </row>
    <row r="73" spans="2:26" ht="15.75">
      <c r="B73" s="27">
        <v>70</v>
      </c>
      <c r="C73" s="28" t="s">
        <v>151</v>
      </c>
      <c r="D73" s="29" t="s">
        <v>152</v>
      </c>
      <c r="E73" s="29">
        <v>9</v>
      </c>
      <c r="F73" s="29" t="s">
        <v>41</v>
      </c>
      <c r="G73" s="32">
        <v>0</v>
      </c>
      <c r="H73" s="32">
        <v>0</v>
      </c>
      <c r="I73" s="32">
        <v>0</v>
      </c>
      <c r="J73" s="33">
        <v>0</v>
      </c>
      <c r="K73" s="32">
        <v>0</v>
      </c>
      <c r="L73" s="32">
        <v>0</v>
      </c>
      <c r="M73" s="32">
        <v>0</v>
      </c>
      <c r="N73" s="33">
        <v>0</v>
      </c>
      <c r="O73" s="32">
        <v>0</v>
      </c>
      <c r="P73" s="32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52">
        <v>66.8</v>
      </c>
      <c r="W73" s="34">
        <f t="shared" si="6"/>
        <v>66.8</v>
      </c>
      <c r="X73" s="35">
        <f t="shared" si="7"/>
        <v>66.8</v>
      </c>
      <c r="Y73" s="38">
        <f t="shared" si="8"/>
        <v>1</v>
      </c>
      <c r="Z73" s="27">
        <v>71</v>
      </c>
    </row>
    <row r="74" spans="2:26" ht="15.75">
      <c r="B74" s="27">
        <v>71</v>
      </c>
      <c r="C74" s="28" t="s">
        <v>100</v>
      </c>
      <c r="D74" s="29" t="s">
        <v>153</v>
      </c>
      <c r="E74" s="29">
        <v>9</v>
      </c>
      <c r="F74" s="29" t="s">
        <v>41</v>
      </c>
      <c r="G74" s="32">
        <v>0</v>
      </c>
      <c r="H74" s="32">
        <v>0</v>
      </c>
      <c r="I74" s="32">
        <v>0</v>
      </c>
      <c r="J74" s="33">
        <v>0</v>
      </c>
      <c r="K74" s="32">
        <v>0</v>
      </c>
      <c r="L74" s="32">
        <v>0</v>
      </c>
      <c r="M74" s="32">
        <v>0</v>
      </c>
      <c r="N74" s="33">
        <v>0</v>
      </c>
      <c r="O74" s="32">
        <v>0</v>
      </c>
      <c r="P74" s="32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37">
        <v>65.28</v>
      </c>
      <c r="W74" s="34">
        <f t="shared" si="6"/>
        <v>65.28</v>
      </c>
      <c r="X74" s="35">
        <f t="shared" si="7"/>
        <v>65.28</v>
      </c>
      <c r="Y74" s="38">
        <f t="shared" si="8"/>
        <v>1</v>
      </c>
      <c r="Z74" s="27">
        <v>72</v>
      </c>
    </row>
    <row r="75" spans="2:26" ht="15.75">
      <c r="B75" s="27">
        <v>72</v>
      </c>
      <c r="C75" s="28" t="s">
        <v>154</v>
      </c>
      <c r="D75" s="29" t="s">
        <v>67</v>
      </c>
      <c r="E75" s="29">
        <v>3</v>
      </c>
      <c r="F75" s="29" t="s">
        <v>30</v>
      </c>
      <c r="G75" s="30">
        <v>63.25</v>
      </c>
      <c r="H75" s="48">
        <v>0</v>
      </c>
      <c r="I75" s="48">
        <v>0</v>
      </c>
      <c r="J75" s="54">
        <v>0</v>
      </c>
      <c r="K75" s="48">
        <v>0</v>
      </c>
      <c r="L75" s="48">
        <v>0</v>
      </c>
      <c r="M75" s="48">
        <v>0</v>
      </c>
      <c r="N75" s="54">
        <v>0</v>
      </c>
      <c r="O75" s="48">
        <v>0</v>
      </c>
      <c r="P75" s="32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32">
        <v>0</v>
      </c>
      <c r="W75" s="34">
        <f t="shared" si="6"/>
        <v>63.25</v>
      </c>
      <c r="X75" s="35">
        <f t="shared" si="7"/>
        <v>63.25</v>
      </c>
      <c r="Y75" s="38">
        <f t="shared" si="8"/>
        <v>1</v>
      </c>
      <c r="Z75" s="27">
        <v>73</v>
      </c>
    </row>
    <row r="76" spans="2:26" ht="15.75">
      <c r="B76" s="27">
        <v>73</v>
      </c>
      <c r="C76" s="28" t="s">
        <v>28</v>
      </c>
      <c r="D76" s="29" t="s">
        <v>43</v>
      </c>
      <c r="E76" s="29">
        <v>2</v>
      </c>
      <c r="F76" s="29" t="s">
        <v>25</v>
      </c>
      <c r="G76" s="32">
        <v>0</v>
      </c>
      <c r="H76" s="32">
        <v>0</v>
      </c>
      <c r="I76" s="32">
        <v>0</v>
      </c>
      <c r="J76" s="33">
        <v>0</v>
      </c>
      <c r="K76" s="32">
        <v>0</v>
      </c>
      <c r="L76" s="32">
        <v>62.54</v>
      </c>
      <c r="M76" s="32">
        <v>0</v>
      </c>
      <c r="N76" s="33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3">
        <v>0</v>
      </c>
      <c r="V76" s="32">
        <v>0</v>
      </c>
      <c r="W76" s="34">
        <f t="shared" si="6"/>
        <v>62.54</v>
      </c>
      <c r="X76" s="35">
        <f t="shared" si="7"/>
        <v>62.54</v>
      </c>
      <c r="Y76" s="38">
        <f t="shared" si="8"/>
        <v>1</v>
      </c>
      <c r="Z76" s="27">
        <v>74</v>
      </c>
    </row>
    <row r="77" spans="2:26" ht="15.75">
      <c r="B77" s="27">
        <v>74</v>
      </c>
      <c r="C77" s="28" t="s">
        <v>155</v>
      </c>
      <c r="D77" s="29" t="s">
        <v>49</v>
      </c>
      <c r="E77" s="29">
        <v>1</v>
      </c>
      <c r="F77" s="29" t="s">
        <v>56</v>
      </c>
      <c r="G77" s="32">
        <v>0</v>
      </c>
      <c r="H77" s="32">
        <v>0</v>
      </c>
      <c r="I77" s="32">
        <v>0</v>
      </c>
      <c r="J77" s="33">
        <v>0</v>
      </c>
      <c r="K77" s="34">
        <v>62.3</v>
      </c>
      <c r="L77" s="32">
        <v>0</v>
      </c>
      <c r="M77" s="32">
        <v>0</v>
      </c>
      <c r="N77" s="33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3">
        <v>0</v>
      </c>
      <c r="V77" s="32">
        <v>0</v>
      </c>
      <c r="W77" s="34">
        <f t="shared" si="6"/>
        <v>62.3</v>
      </c>
      <c r="X77" s="35">
        <f t="shared" si="7"/>
        <v>62.3</v>
      </c>
      <c r="Y77" s="38">
        <f t="shared" si="8"/>
        <v>1</v>
      </c>
      <c r="Z77" s="27">
        <v>75</v>
      </c>
    </row>
    <row r="78" spans="2:26" ht="15.75">
      <c r="B78" s="27">
        <v>75</v>
      </c>
      <c r="C78" s="28" t="s">
        <v>54</v>
      </c>
      <c r="D78" s="29" t="s">
        <v>156</v>
      </c>
      <c r="E78" s="29">
        <v>2</v>
      </c>
      <c r="F78" s="29" t="s">
        <v>25</v>
      </c>
      <c r="G78" s="32">
        <v>0</v>
      </c>
      <c r="H78" s="32">
        <v>0</v>
      </c>
      <c r="I78" s="32">
        <v>0</v>
      </c>
      <c r="J78" s="33">
        <v>0</v>
      </c>
      <c r="K78" s="32">
        <v>0</v>
      </c>
      <c r="L78" s="32">
        <v>0</v>
      </c>
      <c r="M78" s="32">
        <v>0</v>
      </c>
      <c r="N78" s="33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3">
        <v>0</v>
      </c>
      <c r="V78" s="37">
        <v>60.61</v>
      </c>
      <c r="W78" s="34">
        <f t="shared" si="6"/>
        <v>60.61</v>
      </c>
      <c r="X78" s="35">
        <f t="shared" si="7"/>
        <v>60.61</v>
      </c>
      <c r="Y78" s="38">
        <f t="shared" si="8"/>
        <v>1</v>
      </c>
      <c r="Z78" s="27">
        <v>76</v>
      </c>
    </row>
    <row r="79" spans="2:26" ht="15.75">
      <c r="B79" s="27">
        <v>76</v>
      </c>
      <c r="C79" s="28" t="s">
        <v>157</v>
      </c>
      <c r="D79" s="29" t="s">
        <v>146</v>
      </c>
      <c r="E79" s="29">
        <v>7</v>
      </c>
      <c r="F79" s="29" t="s">
        <v>44</v>
      </c>
      <c r="G79" s="30">
        <v>57.25</v>
      </c>
      <c r="H79" s="32">
        <v>0</v>
      </c>
      <c r="I79" s="32">
        <v>0</v>
      </c>
      <c r="J79" s="33">
        <v>0</v>
      </c>
      <c r="K79" s="32">
        <v>0</v>
      </c>
      <c r="L79" s="32">
        <v>0</v>
      </c>
      <c r="M79" s="32">
        <v>0</v>
      </c>
      <c r="N79" s="33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3">
        <v>0</v>
      </c>
      <c r="V79" s="32">
        <v>0</v>
      </c>
      <c r="W79" s="34">
        <f t="shared" si="6"/>
        <v>57.25</v>
      </c>
      <c r="X79" s="35">
        <f t="shared" si="7"/>
        <v>57.25</v>
      </c>
      <c r="Y79" s="38">
        <f t="shared" si="8"/>
        <v>1</v>
      </c>
      <c r="Z79" s="27">
        <v>77</v>
      </c>
    </row>
    <row r="80" spans="2:26" ht="15.75">
      <c r="B80" s="27">
        <v>77</v>
      </c>
      <c r="C80" s="28" t="s">
        <v>158</v>
      </c>
      <c r="D80" s="29" t="s">
        <v>159</v>
      </c>
      <c r="E80" s="29">
        <v>1</v>
      </c>
      <c r="F80" s="29"/>
      <c r="G80" s="32">
        <v>0</v>
      </c>
      <c r="H80" s="32">
        <v>0</v>
      </c>
      <c r="I80" s="32">
        <v>0</v>
      </c>
      <c r="J80" s="33">
        <v>0</v>
      </c>
      <c r="K80" s="32">
        <v>0</v>
      </c>
      <c r="L80" s="32">
        <v>0</v>
      </c>
      <c r="M80" s="32">
        <v>0</v>
      </c>
      <c r="N80" s="33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3">
        <v>0</v>
      </c>
      <c r="V80" s="37">
        <v>49.92</v>
      </c>
      <c r="W80" s="34">
        <f t="shared" si="6"/>
        <v>49.92</v>
      </c>
      <c r="X80" s="35">
        <f t="shared" si="7"/>
        <v>49.92</v>
      </c>
      <c r="Y80" s="38">
        <f t="shared" si="8"/>
        <v>1</v>
      </c>
      <c r="Z80" s="27">
        <v>78</v>
      </c>
    </row>
    <row r="81" spans="2:26" ht="15.75">
      <c r="B81" s="27">
        <v>78</v>
      </c>
      <c r="C81" s="28" t="s">
        <v>160</v>
      </c>
      <c r="D81" s="29" t="s">
        <v>161</v>
      </c>
      <c r="E81" s="29">
        <v>9</v>
      </c>
      <c r="F81" s="29" t="s">
        <v>41</v>
      </c>
      <c r="G81" s="32">
        <v>0</v>
      </c>
      <c r="H81" s="32">
        <v>0</v>
      </c>
      <c r="I81" s="32">
        <v>0</v>
      </c>
      <c r="J81" s="33">
        <v>0</v>
      </c>
      <c r="K81" s="32">
        <v>0</v>
      </c>
      <c r="L81" s="32">
        <v>0</v>
      </c>
      <c r="M81" s="32">
        <v>0</v>
      </c>
      <c r="N81" s="33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3">
        <v>0</v>
      </c>
      <c r="V81" s="52">
        <v>49.4</v>
      </c>
      <c r="W81" s="34">
        <f t="shared" si="6"/>
        <v>49.4</v>
      </c>
      <c r="X81" s="35">
        <f t="shared" si="7"/>
        <v>49.4</v>
      </c>
      <c r="Y81" s="38">
        <f t="shared" si="8"/>
        <v>1</v>
      </c>
      <c r="Z81" s="27">
        <v>79</v>
      </c>
    </row>
    <row r="82" ht="15.75">
      <c r="M82" s="62"/>
    </row>
    <row r="83" ht="15.75">
      <c r="M83" s="62"/>
    </row>
    <row r="84" ht="15.75">
      <c r="M84" s="62"/>
    </row>
    <row r="85" spans="3:26" s="11" customFormat="1" ht="15.75">
      <c r="C85" s="6"/>
      <c r="D85" s="61"/>
      <c r="E85" s="61"/>
      <c r="F85" s="6"/>
      <c r="G85" s="10"/>
      <c r="M85" s="62"/>
      <c r="U85" s="12"/>
      <c r="X85" s="63"/>
      <c r="Y85" s="63"/>
      <c r="Z85" s="15"/>
    </row>
    <row r="86" spans="3:26" s="11" customFormat="1" ht="15.75">
      <c r="C86" s="6"/>
      <c r="D86" s="61"/>
      <c r="E86" s="61"/>
      <c r="F86" s="6"/>
      <c r="G86" s="10"/>
      <c r="M86" s="62"/>
      <c r="U86" s="12"/>
      <c r="X86" s="63"/>
      <c r="Y86" s="63"/>
      <c r="Z86" s="15"/>
    </row>
    <row r="87" spans="3:26" s="11" customFormat="1" ht="15.75">
      <c r="C87" s="6"/>
      <c r="D87" s="61"/>
      <c r="E87" s="61"/>
      <c r="F87" s="6"/>
      <c r="G87" s="10"/>
      <c r="M87" s="62"/>
      <c r="U87" s="12"/>
      <c r="X87" s="63"/>
      <c r="Y87" s="63"/>
      <c r="Z87" s="15"/>
    </row>
    <row r="88" spans="3:26" s="11" customFormat="1" ht="15.75">
      <c r="C88" s="6"/>
      <c r="D88" s="61"/>
      <c r="E88" s="61"/>
      <c r="F88" s="6"/>
      <c r="G88" s="10"/>
      <c r="M88" s="62"/>
      <c r="U88" s="12"/>
      <c r="X88" s="63"/>
      <c r="Y88" s="63"/>
      <c r="Z88" s="15"/>
    </row>
    <row r="89" spans="3:26" s="11" customFormat="1" ht="15.75">
      <c r="C89" s="6"/>
      <c r="D89" s="61"/>
      <c r="E89" s="61"/>
      <c r="F89" s="6"/>
      <c r="G89" s="10"/>
      <c r="M89" s="62"/>
      <c r="U89" s="12"/>
      <c r="X89" s="63"/>
      <c r="Y89" s="63"/>
      <c r="Z89" s="15"/>
    </row>
    <row r="90" spans="3:26" s="11" customFormat="1" ht="15.75">
      <c r="C90" s="6"/>
      <c r="D90" s="61"/>
      <c r="E90" s="61"/>
      <c r="F90" s="6"/>
      <c r="G90" s="10"/>
      <c r="M90" s="62"/>
      <c r="U90" s="12"/>
      <c r="X90" s="63"/>
      <c r="Y90" s="63"/>
      <c r="Z90" s="15"/>
    </row>
    <row r="91" spans="3:26" s="11" customFormat="1" ht="15.75">
      <c r="C91" s="6"/>
      <c r="D91" s="61"/>
      <c r="E91" s="61"/>
      <c r="F91" s="6"/>
      <c r="G91" s="10"/>
      <c r="M91" s="62"/>
      <c r="U91" s="12"/>
      <c r="X91" s="63"/>
      <c r="Y91" s="63"/>
      <c r="Z91" s="15"/>
    </row>
    <row r="92" spans="3:26" s="11" customFormat="1" ht="15.75">
      <c r="C92" s="6"/>
      <c r="D92" s="61"/>
      <c r="E92" s="61"/>
      <c r="F92" s="6"/>
      <c r="G92" s="10"/>
      <c r="M92" s="62"/>
      <c r="U92" s="12"/>
      <c r="X92" s="63"/>
      <c r="Y92" s="63"/>
      <c r="Z92" s="15"/>
    </row>
    <row r="93" spans="3:26" s="11" customFormat="1" ht="15.75">
      <c r="C93" s="6"/>
      <c r="D93" s="61"/>
      <c r="E93" s="61"/>
      <c r="F93" s="6"/>
      <c r="G93" s="10"/>
      <c r="M93" s="62"/>
      <c r="U93" s="12"/>
      <c r="X93" s="63"/>
      <c r="Y93" s="63"/>
      <c r="Z93" s="15"/>
    </row>
    <row r="94" spans="3:26" s="11" customFormat="1" ht="15.75">
      <c r="C94" s="6"/>
      <c r="D94" s="61"/>
      <c r="E94" s="61"/>
      <c r="F94" s="6"/>
      <c r="G94" s="10"/>
      <c r="M94" s="62"/>
      <c r="U94" s="12"/>
      <c r="X94" s="63"/>
      <c r="Y94" s="63"/>
      <c r="Z94" s="15"/>
    </row>
    <row r="95" spans="3:26" s="11" customFormat="1" ht="15.75">
      <c r="C95" s="6"/>
      <c r="D95" s="61"/>
      <c r="E95" s="61"/>
      <c r="F95" s="6"/>
      <c r="G95" s="10"/>
      <c r="M95" s="62"/>
      <c r="U95" s="12"/>
      <c r="X95" s="63"/>
      <c r="Y95" s="63"/>
      <c r="Z95" s="15"/>
    </row>
    <row r="96" spans="3:26" s="11" customFormat="1" ht="15.75">
      <c r="C96" s="6"/>
      <c r="D96" s="61"/>
      <c r="E96" s="61"/>
      <c r="F96" s="6"/>
      <c r="G96" s="10"/>
      <c r="M96" s="62"/>
      <c r="U96" s="12"/>
      <c r="X96" s="63"/>
      <c r="Y96" s="63"/>
      <c r="Z96" s="15"/>
    </row>
    <row r="97" spans="3:26" s="11" customFormat="1" ht="15.75">
      <c r="C97" s="6"/>
      <c r="D97" s="61"/>
      <c r="E97" s="61"/>
      <c r="F97" s="6"/>
      <c r="G97" s="10"/>
      <c r="M97" s="62"/>
      <c r="U97" s="12"/>
      <c r="X97" s="63"/>
      <c r="Y97" s="63"/>
      <c r="Z97" s="15"/>
    </row>
    <row r="98" spans="3:26" s="11" customFormat="1" ht="15.75">
      <c r="C98" s="6"/>
      <c r="D98" s="61"/>
      <c r="E98" s="61"/>
      <c r="F98" s="6"/>
      <c r="G98" s="10"/>
      <c r="M98" s="62"/>
      <c r="U98" s="12"/>
      <c r="X98" s="63"/>
      <c r="Y98" s="63"/>
      <c r="Z98" s="15"/>
    </row>
    <row r="99" spans="3:26" s="11" customFormat="1" ht="15.75">
      <c r="C99" s="6"/>
      <c r="D99" s="61"/>
      <c r="E99" s="61"/>
      <c r="F99" s="6"/>
      <c r="G99" s="10"/>
      <c r="M99" s="62"/>
      <c r="U99" s="12"/>
      <c r="X99" s="63"/>
      <c r="Y99" s="63"/>
      <c r="Z99" s="15"/>
    </row>
    <row r="100" spans="3:26" s="11" customFormat="1" ht="15.75">
      <c r="C100" s="6"/>
      <c r="D100" s="61"/>
      <c r="E100" s="61"/>
      <c r="F100" s="6"/>
      <c r="G100" s="10"/>
      <c r="M100" s="62"/>
      <c r="U100" s="12"/>
      <c r="X100" s="63"/>
      <c r="Y100" s="63"/>
      <c r="Z100" s="15"/>
    </row>
    <row r="101" spans="3:26" s="11" customFormat="1" ht="15.75">
      <c r="C101" s="6"/>
      <c r="D101" s="61"/>
      <c r="E101" s="61"/>
      <c r="F101" s="6"/>
      <c r="G101" s="10"/>
      <c r="M101" s="62"/>
      <c r="U101" s="12"/>
      <c r="X101" s="63"/>
      <c r="Y101" s="63"/>
      <c r="Z101" s="15"/>
    </row>
    <row r="102" spans="3:26" s="11" customFormat="1" ht="15.75">
      <c r="C102" s="6"/>
      <c r="D102" s="61"/>
      <c r="E102" s="61"/>
      <c r="F102" s="6"/>
      <c r="G102" s="10"/>
      <c r="M102" s="62"/>
      <c r="U102" s="12"/>
      <c r="X102" s="63"/>
      <c r="Y102" s="63"/>
      <c r="Z102" s="15"/>
    </row>
    <row r="103" spans="3:26" s="11" customFormat="1" ht="15.75">
      <c r="C103" s="6"/>
      <c r="D103" s="61"/>
      <c r="E103" s="61"/>
      <c r="F103" s="6"/>
      <c r="G103" s="10"/>
      <c r="M103" s="62"/>
      <c r="U103" s="12"/>
      <c r="X103" s="63"/>
      <c r="Y103" s="63"/>
      <c r="Z103" s="15"/>
    </row>
    <row r="104" spans="3:26" s="11" customFormat="1" ht="15.75">
      <c r="C104" s="6"/>
      <c r="D104" s="61"/>
      <c r="E104" s="61"/>
      <c r="F104" s="6"/>
      <c r="G104" s="10"/>
      <c r="M104" s="62"/>
      <c r="U104" s="12"/>
      <c r="X104" s="63"/>
      <c r="Y104" s="63"/>
      <c r="Z104" s="15"/>
    </row>
    <row r="105" spans="3:26" s="11" customFormat="1" ht="15.75">
      <c r="C105" s="6"/>
      <c r="D105" s="61"/>
      <c r="E105" s="61"/>
      <c r="F105" s="6"/>
      <c r="G105" s="10"/>
      <c r="M105" s="62"/>
      <c r="U105" s="12"/>
      <c r="X105" s="63"/>
      <c r="Y105" s="63"/>
      <c r="Z105" s="15"/>
    </row>
    <row r="106" spans="3:26" s="11" customFormat="1" ht="15.75">
      <c r="C106" s="6"/>
      <c r="D106" s="61"/>
      <c r="E106" s="61"/>
      <c r="F106" s="6"/>
      <c r="G106" s="10"/>
      <c r="M106" s="62"/>
      <c r="U106" s="12"/>
      <c r="X106" s="63"/>
      <c r="Y106" s="63"/>
      <c r="Z106" s="15"/>
    </row>
    <row r="107" spans="3:26" s="11" customFormat="1" ht="15.75">
      <c r="C107" s="6"/>
      <c r="D107" s="61"/>
      <c r="E107" s="61"/>
      <c r="F107" s="6"/>
      <c r="G107" s="10"/>
      <c r="M107" s="62"/>
      <c r="U107" s="12"/>
      <c r="X107" s="63"/>
      <c r="Y107" s="63"/>
      <c r="Z107" s="15"/>
    </row>
    <row r="108" spans="3:26" s="11" customFormat="1" ht="15.75">
      <c r="C108" s="6"/>
      <c r="D108" s="61"/>
      <c r="E108" s="61"/>
      <c r="F108" s="6"/>
      <c r="G108" s="10"/>
      <c r="M108" s="62"/>
      <c r="U108" s="12"/>
      <c r="X108" s="63"/>
      <c r="Y108" s="63"/>
      <c r="Z108" s="15"/>
    </row>
    <row r="109" spans="3:26" s="11" customFormat="1" ht="15.75">
      <c r="C109" s="6"/>
      <c r="D109" s="61"/>
      <c r="E109" s="61"/>
      <c r="F109" s="6"/>
      <c r="G109" s="10"/>
      <c r="M109" s="62"/>
      <c r="U109" s="12"/>
      <c r="X109" s="63"/>
      <c r="Y109" s="63"/>
      <c r="Z109" s="15"/>
    </row>
    <row r="110" spans="3:26" s="11" customFormat="1" ht="15.75">
      <c r="C110" s="6"/>
      <c r="D110" s="61"/>
      <c r="E110" s="61"/>
      <c r="F110" s="6"/>
      <c r="G110" s="10"/>
      <c r="M110" s="62"/>
      <c r="U110" s="12"/>
      <c r="X110" s="63"/>
      <c r="Y110" s="63"/>
      <c r="Z110" s="15"/>
    </row>
    <row r="111" spans="3:26" s="11" customFormat="1" ht="15.75">
      <c r="C111" s="6"/>
      <c r="D111" s="61"/>
      <c r="E111" s="61"/>
      <c r="F111" s="6"/>
      <c r="G111" s="10"/>
      <c r="M111" s="62"/>
      <c r="U111" s="12"/>
      <c r="X111" s="63"/>
      <c r="Y111" s="63"/>
      <c r="Z111" s="15"/>
    </row>
    <row r="112" spans="3:26" s="11" customFormat="1" ht="15.75">
      <c r="C112" s="6"/>
      <c r="D112" s="61"/>
      <c r="E112" s="61"/>
      <c r="F112" s="6"/>
      <c r="G112" s="10"/>
      <c r="M112" s="62"/>
      <c r="U112" s="12"/>
      <c r="X112" s="63"/>
      <c r="Y112" s="63"/>
      <c r="Z112" s="15"/>
    </row>
    <row r="113" spans="3:26" s="11" customFormat="1" ht="15.75">
      <c r="C113" s="6"/>
      <c r="D113" s="61"/>
      <c r="E113" s="61"/>
      <c r="F113" s="6"/>
      <c r="G113" s="10"/>
      <c r="M113" s="62"/>
      <c r="U113" s="12"/>
      <c r="X113" s="63"/>
      <c r="Y113" s="63"/>
      <c r="Z113" s="15"/>
    </row>
    <row r="114" spans="3:26" s="11" customFormat="1" ht="15.75">
      <c r="C114" s="6"/>
      <c r="D114" s="61"/>
      <c r="E114" s="61"/>
      <c r="F114" s="6"/>
      <c r="G114" s="10"/>
      <c r="M114" s="62"/>
      <c r="U114" s="12"/>
      <c r="X114" s="63"/>
      <c r="Y114" s="63"/>
      <c r="Z114" s="15"/>
    </row>
    <row r="115" spans="3:26" s="11" customFormat="1" ht="15.75">
      <c r="C115" s="6"/>
      <c r="D115" s="61"/>
      <c r="E115" s="61"/>
      <c r="F115" s="6"/>
      <c r="G115" s="10"/>
      <c r="M115" s="62"/>
      <c r="U115" s="12"/>
      <c r="X115" s="63"/>
      <c r="Y115" s="63"/>
      <c r="Z115" s="15"/>
    </row>
    <row r="116" spans="3:26" s="11" customFormat="1" ht="15.75">
      <c r="C116" s="6"/>
      <c r="D116" s="61"/>
      <c r="E116" s="61"/>
      <c r="F116" s="6"/>
      <c r="G116" s="10"/>
      <c r="M116" s="62"/>
      <c r="U116" s="12"/>
      <c r="X116" s="63"/>
      <c r="Y116" s="63"/>
      <c r="Z116" s="15"/>
    </row>
    <row r="117" spans="3:26" s="11" customFormat="1" ht="15.75">
      <c r="C117" s="6"/>
      <c r="D117" s="61"/>
      <c r="E117" s="61"/>
      <c r="F117" s="6"/>
      <c r="G117" s="10"/>
      <c r="M117" s="62"/>
      <c r="U117" s="12"/>
      <c r="X117" s="63"/>
      <c r="Y117" s="63"/>
      <c r="Z117" s="15"/>
    </row>
    <row r="118" spans="3:26" s="11" customFormat="1" ht="15.75">
      <c r="C118" s="6"/>
      <c r="D118" s="61"/>
      <c r="E118" s="61"/>
      <c r="F118" s="6"/>
      <c r="G118" s="10"/>
      <c r="M118" s="62"/>
      <c r="U118" s="12"/>
      <c r="X118" s="63"/>
      <c r="Y118" s="63"/>
      <c r="Z118" s="15"/>
    </row>
    <row r="119" spans="3:26" s="11" customFormat="1" ht="15.75">
      <c r="C119" s="6"/>
      <c r="D119" s="61"/>
      <c r="E119" s="61"/>
      <c r="F119" s="6"/>
      <c r="G119" s="10"/>
      <c r="M119" s="62"/>
      <c r="U119" s="12"/>
      <c r="X119" s="63"/>
      <c r="Y119" s="63"/>
      <c r="Z119" s="15"/>
    </row>
    <row r="120" spans="3:26" s="11" customFormat="1" ht="15.75">
      <c r="C120" s="6"/>
      <c r="D120" s="61"/>
      <c r="E120" s="61"/>
      <c r="F120" s="6"/>
      <c r="G120" s="10"/>
      <c r="M120" s="62"/>
      <c r="U120" s="12"/>
      <c r="X120" s="63"/>
      <c r="Y120" s="63"/>
      <c r="Z120" s="15"/>
    </row>
    <row r="121" spans="3:26" s="11" customFormat="1" ht="15.75">
      <c r="C121" s="6"/>
      <c r="D121" s="61"/>
      <c r="E121" s="61"/>
      <c r="F121" s="6"/>
      <c r="G121" s="10"/>
      <c r="M121" s="62"/>
      <c r="U121" s="12"/>
      <c r="X121" s="63"/>
      <c r="Y121" s="63"/>
      <c r="Z121" s="15"/>
    </row>
    <row r="122" spans="3:26" s="11" customFormat="1" ht="15.75">
      <c r="C122" s="6"/>
      <c r="D122" s="61"/>
      <c r="E122" s="61"/>
      <c r="F122" s="6"/>
      <c r="G122" s="10"/>
      <c r="M122" s="62"/>
      <c r="U122" s="12"/>
      <c r="X122" s="63"/>
      <c r="Y122" s="63"/>
      <c r="Z122" s="15"/>
    </row>
    <row r="123" spans="3:26" s="11" customFormat="1" ht="15.75">
      <c r="C123" s="6"/>
      <c r="D123" s="61"/>
      <c r="E123" s="61"/>
      <c r="F123" s="6"/>
      <c r="G123" s="10"/>
      <c r="M123" s="62"/>
      <c r="U123" s="12"/>
      <c r="X123" s="63"/>
      <c r="Y123" s="63"/>
      <c r="Z123" s="15"/>
    </row>
    <row r="124" spans="3:26" s="11" customFormat="1" ht="15.75">
      <c r="C124" s="6"/>
      <c r="D124" s="61"/>
      <c r="E124" s="61"/>
      <c r="F124" s="6"/>
      <c r="G124" s="10"/>
      <c r="M124" s="62"/>
      <c r="U124" s="12"/>
      <c r="X124" s="63"/>
      <c r="Y124" s="63"/>
      <c r="Z124" s="15"/>
    </row>
    <row r="125" spans="3:26" s="11" customFormat="1" ht="15.75">
      <c r="C125" s="6"/>
      <c r="D125" s="61"/>
      <c r="E125" s="61"/>
      <c r="F125" s="6"/>
      <c r="G125" s="10"/>
      <c r="M125" s="62"/>
      <c r="U125" s="12"/>
      <c r="X125" s="63"/>
      <c r="Y125" s="63"/>
      <c r="Z125" s="15"/>
    </row>
    <row r="126" spans="3:26" s="11" customFormat="1" ht="15.75">
      <c r="C126" s="6"/>
      <c r="D126" s="61"/>
      <c r="E126" s="61"/>
      <c r="F126" s="6"/>
      <c r="G126" s="10"/>
      <c r="M126" s="62"/>
      <c r="U126" s="12"/>
      <c r="X126" s="63"/>
      <c r="Y126" s="63"/>
      <c r="Z126" s="15"/>
    </row>
    <row r="127" spans="3:26" s="11" customFormat="1" ht="15.75">
      <c r="C127" s="6"/>
      <c r="D127" s="61"/>
      <c r="E127" s="61"/>
      <c r="F127" s="6"/>
      <c r="G127" s="10"/>
      <c r="M127" s="62"/>
      <c r="U127" s="12"/>
      <c r="X127" s="63"/>
      <c r="Y127" s="63"/>
      <c r="Z127" s="15"/>
    </row>
    <row r="128" spans="3:26" s="11" customFormat="1" ht="15.75">
      <c r="C128" s="6"/>
      <c r="D128" s="61"/>
      <c r="E128" s="61"/>
      <c r="F128" s="6"/>
      <c r="G128" s="10"/>
      <c r="M128" s="62"/>
      <c r="U128" s="12"/>
      <c r="X128" s="63"/>
      <c r="Y128" s="63"/>
      <c r="Z128" s="15"/>
    </row>
    <row r="129" spans="3:26" s="11" customFormat="1" ht="15.75">
      <c r="C129" s="6"/>
      <c r="D129" s="61"/>
      <c r="E129" s="61"/>
      <c r="F129" s="6"/>
      <c r="G129" s="10"/>
      <c r="M129" s="62"/>
      <c r="U129" s="12"/>
      <c r="X129" s="63"/>
      <c r="Y129" s="63"/>
      <c r="Z129" s="15"/>
    </row>
    <row r="130" spans="3:26" s="11" customFormat="1" ht="15.75">
      <c r="C130" s="6"/>
      <c r="D130" s="61"/>
      <c r="E130" s="61"/>
      <c r="F130" s="6"/>
      <c r="G130" s="10"/>
      <c r="M130" s="62"/>
      <c r="U130" s="12"/>
      <c r="X130" s="63"/>
      <c r="Y130" s="63"/>
      <c r="Z130" s="15"/>
    </row>
    <row r="131" spans="3:26" s="11" customFormat="1" ht="15.75">
      <c r="C131" s="6"/>
      <c r="D131" s="61"/>
      <c r="E131" s="61"/>
      <c r="F131" s="6"/>
      <c r="G131" s="10"/>
      <c r="M131" s="62"/>
      <c r="U131" s="12"/>
      <c r="X131" s="63"/>
      <c r="Y131" s="63"/>
      <c r="Z131" s="15"/>
    </row>
    <row r="132" spans="3:26" s="11" customFormat="1" ht="15.75">
      <c r="C132" s="6"/>
      <c r="D132" s="61"/>
      <c r="E132" s="61"/>
      <c r="F132" s="6"/>
      <c r="G132" s="10"/>
      <c r="M132" s="62"/>
      <c r="U132" s="12"/>
      <c r="X132" s="63"/>
      <c r="Y132" s="63"/>
      <c r="Z132" s="15"/>
    </row>
    <row r="133" spans="3:26" s="11" customFormat="1" ht="15.75">
      <c r="C133" s="6"/>
      <c r="D133" s="61"/>
      <c r="E133" s="61"/>
      <c r="F133" s="6"/>
      <c r="G133" s="10"/>
      <c r="M133" s="62"/>
      <c r="U133" s="12"/>
      <c r="X133" s="63"/>
      <c r="Y133" s="63"/>
      <c r="Z133" s="15"/>
    </row>
    <row r="134" spans="3:26" s="11" customFormat="1" ht="15.75">
      <c r="C134" s="6"/>
      <c r="D134" s="61"/>
      <c r="E134" s="61"/>
      <c r="F134" s="6"/>
      <c r="G134" s="10"/>
      <c r="M134" s="62"/>
      <c r="U134" s="12"/>
      <c r="X134" s="63"/>
      <c r="Y134" s="63"/>
      <c r="Z134" s="15"/>
    </row>
    <row r="135" spans="3:26" s="11" customFormat="1" ht="15.75">
      <c r="C135" s="6"/>
      <c r="D135" s="61"/>
      <c r="E135" s="61"/>
      <c r="F135" s="6"/>
      <c r="G135" s="10"/>
      <c r="M135" s="62"/>
      <c r="U135" s="12"/>
      <c r="X135" s="63"/>
      <c r="Y135" s="63"/>
      <c r="Z135" s="15"/>
    </row>
    <row r="136" spans="3:26" s="11" customFormat="1" ht="15.75">
      <c r="C136" s="6"/>
      <c r="D136" s="61"/>
      <c r="E136" s="61"/>
      <c r="F136" s="6"/>
      <c r="G136" s="10"/>
      <c r="M136" s="62"/>
      <c r="U136" s="12"/>
      <c r="X136" s="63"/>
      <c r="Y136" s="63"/>
      <c r="Z136" s="15"/>
    </row>
    <row r="137" spans="3:26" s="11" customFormat="1" ht="15.75">
      <c r="C137" s="6"/>
      <c r="D137" s="61"/>
      <c r="E137" s="61"/>
      <c r="F137" s="6"/>
      <c r="G137" s="10"/>
      <c r="M137" s="62"/>
      <c r="U137" s="12"/>
      <c r="X137" s="63"/>
      <c r="Y137" s="63"/>
      <c r="Z137" s="15"/>
    </row>
    <row r="138" spans="3:26" s="11" customFormat="1" ht="15.75">
      <c r="C138" s="6"/>
      <c r="D138" s="61"/>
      <c r="E138" s="61"/>
      <c r="F138" s="6"/>
      <c r="G138" s="10"/>
      <c r="M138" s="62"/>
      <c r="U138" s="12"/>
      <c r="X138" s="63"/>
      <c r="Y138" s="63"/>
      <c r="Z138" s="15"/>
    </row>
    <row r="139" spans="3:26" s="11" customFormat="1" ht="15.75">
      <c r="C139" s="6"/>
      <c r="D139" s="61"/>
      <c r="E139" s="61"/>
      <c r="F139" s="6"/>
      <c r="G139" s="10"/>
      <c r="M139" s="62"/>
      <c r="U139" s="12"/>
      <c r="X139" s="63"/>
      <c r="Y139" s="63"/>
      <c r="Z139" s="15"/>
    </row>
    <row r="140" spans="3:26" s="11" customFormat="1" ht="15.75">
      <c r="C140" s="6"/>
      <c r="D140" s="61"/>
      <c r="E140" s="61"/>
      <c r="F140" s="6"/>
      <c r="G140" s="10"/>
      <c r="M140" s="62"/>
      <c r="U140" s="12"/>
      <c r="X140" s="63"/>
      <c r="Y140" s="63"/>
      <c r="Z140" s="15"/>
    </row>
    <row r="141" spans="3:26" s="11" customFormat="1" ht="15.75">
      <c r="C141" s="6"/>
      <c r="D141" s="61"/>
      <c r="E141" s="61"/>
      <c r="F141" s="6"/>
      <c r="G141" s="10"/>
      <c r="M141" s="62"/>
      <c r="U141" s="12"/>
      <c r="X141" s="63"/>
      <c r="Y141" s="63"/>
      <c r="Z141" s="15"/>
    </row>
    <row r="142" spans="3:26" s="11" customFormat="1" ht="15.75">
      <c r="C142" s="6"/>
      <c r="D142" s="61"/>
      <c r="E142" s="61"/>
      <c r="F142" s="6"/>
      <c r="G142" s="10"/>
      <c r="M142" s="62"/>
      <c r="U142" s="12"/>
      <c r="X142" s="63"/>
      <c r="Y142" s="63"/>
      <c r="Z142" s="15"/>
    </row>
    <row r="143" spans="3:26" s="11" customFormat="1" ht="15.75">
      <c r="C143" s="6"/>
      <c r="D143" s="61"/>
      <c r="E143" s="61"/>
      <c r="F143" s="6"/>
      <c r="G143" s="10"/>
      <c r="M143" s="62"/>
      <c r="U143" s="12"/>
      <c r="X143" s="63"/>
      <c r="Y143" s="63"/>
      <c r="Z143" s="15"/>
    </row>
    <row r="144" spans="3:26" s="11" customFormat="1" ht="15.75">
      <c r="C144" s="6"/>
      <c r="D144" s="61"/>
      <c r="E144" s="61"/>
      <c r="F144" s="6"/>
      <c r="G144" s="10"/>
      <c r="M144" s="62"/>
      <c r="U144" s="12"/>
      <c r="X144" s="63"/>
      <c r="Y144" s="63"/>
      <c r="Z144" s="15"/>
    </row>
    <row r="145" spans="3:26" s="11" customFormat="1" ht="15.75">
      <c r="C145" s="6"/>
      <c r="D145" s="61"/>
      <c r="E145" s="61"/>
      <c r="F145" s="6"/>
      <c r="G145" s="10"/>
      <c r="M145" s="62"/>
      <c r="U145" s="12"/>
      <c r="X145" s="63"/>
      <c r="Y145" s="63"/>
      <c r="Z145" s="15"/>
    </row>
  </sheetData>
  <sheetProtection/>
  <conditionalFormatting sqref="I4:I10 G16:G20 G12:G14 G22 G6:H10 G24:H26 H12:H22 J4:J29 K6:K10 K12:K14 K16:K29 K37:K42 M4 M6:M10 M12:M32 N12:Q14 O16:Q21 N4:N10 L4:L32 M35:M50 I12:I34 J30:K32 O24:O30 O4:Y4 O37:Q43 P47 P30:Q30 Q31 P54:Q60 Q35 P52:Q52 G41:G51 G28:H33 I37:J81 P5 R5:S5 O9:Q10 P8 P24:Q28 O32:O34 J33:M34 I35:K36 M51:O81 K44:K81 L35:L81 O6:Q7 S7:Y7 R7:R8 R10:R12 R31:R34 S11:Y11 R16:Y16 U15 T18:U18 R28:Y28 T26:Y27 S32:Y34 R14:Y14 P64:Y65 T59:Y59 R41:Y42 U40:Y40 S8 S10 U8 R22:Y23 S19:S21 S6 U5:Y6 P76:Y81 R46:S47 V46:Y46 O50:R50 S37:Y37 S35 U35:Y35 U29 R25:S25 U25:Y25 U17 S39:Y39 S38 U38 U31 U10 Q44:T44 U12:U13 W8:Y10 W15:Y15 W12:Y13 W17:Y21 S24:U24 W24:Y24 W44:Y45 W29:Y31 W38:Y38 V48:Y48 W47:Y47 U53:Y53 U67 W74:Y74 W49:Y52 R36:U36 W36:Y36 N16:N50 G34:G39 H34:H42 R43:T43 V43:Y43 U43:U48 P45:S45 T45:T46 O44:O49 P49:R49 T49 S48:S50 R53:R56 U52:V52 T50:V50 S52:S56 R51:V51 T54:Y55 T57 R57:S59 R60:Y60 W61:Y63 P63:V63 P61:V61 R67:S67 P66:V66 W66:Y70 V67:V70 V71:Y73 P67:Q71 R68:U71 V75:Y75 P72:U75 G52:H81 U56:Y58 H44:H50">
    <cfRule type="cellIs" priority="1" dxfId="1" operator="equal" stopIfTrue="1">
      <formula>0</formula>
    </cfRule>
  </conditionalFormatting>
  <printOptions/>
  <pageMargins left="0.25" right="0.25" top="0.75" bottom="0.75" header="0.3" footer="0.3"/>
  <pageSetup fitToHeight="0" fitToWidth="1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Dart</dc:creator>
  <cp:keywords/>
  <dc:description/>
  <cp:lastModifiedBy>Ken Dart</cp:lastModifiedBy>
  <cp:lastPrinted>2012-09-12T13:49:46Z</cp:lastPrinted>
  <dcterms:created xsi:type="dcterms:W3CDTF">2012-09-07T20:47:41Z</dcterms:created>
  <dcterms:modified xsi:type="dcterms:W3CDTF">2012-09-12T13:57:31Z</dcterms:modified>
  <cp:category/>
  <cp:version/>
  <cp:contentType/>
  <cp:contentStatus/>
</cp:coreProperties>
</file>